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390" windowWidth="9330" windowHeight="7470" activeTab="0"/>
  </bookViews>
  <sheets>
    <sheet name="Kraje 2011" sheetId="1" r:id="rId1"/>
  </sheets>
  <definedNames>
    <definedName name="_xlnm.Print_Titles" localSheetId="0">'Kraje 2011'!$1:$1</definedName>
  </definedNames>
  <calcPr fullCalcOnLoad="1"/>
</workbook>
</file>

<file path=xl/sharedStrings.xml><?xml version="1.0" encoding="utf-8"?>
<sst xmlns="http://schemas.openxmlformats.org/spreadsheetml/2006/main" count="532" uniqueCount="305">
  <si>
    <t>Jihočeský kraj</t>
  </si>
  <si>
    <t>Bezpečí pro seniory - informace a připrevenost</t>
  </si>
  <si>
    <t>Sezimovo Ústí</t>
  </si>
  <si>
    <t>Auto není trezor</t>
  </si>
  <si>
    <t>Prachatice</t>
  </si>
  <si>
    <t>3 P pro Prachatice</t>
  </si>
  <si>
    <t>Bezpečně doma i v obci</t>
  </si>
  <si>
    <t>Zliv</t>
  </si>
  <si>
    <t>I senior se může bránit</t>
  </si>
  <si>
    <t>Protivín</t>
  </si>
  <si>
    <t>Interveční program - Nepodléhej násilí</t>
  </si>
  <si>
    <t>Milevsko</t>
  </si>
  <si>
    <t>Intervenční program - Nepodléhej násilí</t>
  </si>
  <si>
    <t>Karlovarský kraj</t>
  </si>
  <si>
    <t>Sokolov</t>
  </si>
  <si>
    <t>Analýza pocitu bezpečí občanů města Sokolov a veřejného setkání s občany města</t>
  </si>
  <si>
    <t>Aš</t>
  </si>
  <si>
    <t>Informační brožura "Pašák"</t>
  </si>
  <si>
    <t>Klub Fénix</t>
  </si>
  <si>
    <t>Teplá</t>
  </si>
  <si>
    <t>Co dělat? Pojďme do klubu!</t>
  </si>
  <si>
    <t>Kynšperk nad Ohří</t>
  </si>
  <si>
    <t>Bezpečné prázdniny - nejsi sám</t>
  </si>
  <si>
    <t>Královéhradecký kraj</t>
  </si>
  <si>
    <t>Jaroměř</t>
  </si>
  <si>
    <t>Kdo si hraje, nezlobí</t>
  </si>
  <si>
    <t>Vysoké Veselí</t>
  </si>
  <si>
    <t>Práce s rizikovými dětmi a mládeží ve Vysokém Veselí</t>
  </si>
  <si>
    <t>Nový Bydžov</t>
  </si>
  <si>
    <t>Program prevence kriminality města Nový Bydžov</t>
  </si>
  <si>
    <t>Nové Město nad Metují</t>
  </si>
  <si>
    <t>Letní pobyty pro děti</t>
  </si>
  <si>
    <t>Víkendový výjezd</t>
  </si>
  <si>
    <t>Rychnov nad Kněžnou</t>
  </si>
  <si>
    <t>Rekreačně výchovný tábor pro děti</t>
  </si>
  <si>
    <t>Kostelec nad Orlicí</t>
  </si>
  <si>
    <t>Cesta ke kořenům, patřím sem, jsem zde doma</t>
  </si>
  <si>
    <t>Metodika kurzu finanční gramotnosti pro osoby s duševním onemocněním</t>
  </si>
  <si>
    <t>Náchod</t>
  </si>
  <si>
    <t>Sanace rodiny - pilotní projekt</t>
  </si>
  <si>
    <t>Probační program</t>
  </si>
  <si>
    <t>Moravskoslezský kraj</t>
  </si>
  <si>
    <t>Vítkov</t>
  </si>
  <si>
    <t>Oplocení areálu Centra volného času - INVESTICE</t>
  </si>
  <si>
    <t>Fulnek</t>
  </si>
  <si>
    <t>Rozšíření městského kamerového dohlížecího systému - INVESTICE</t>
  </si>
  <si>
    <t>Hlučín</t>
  </si>
  <si>
    <t>Mobilní kamerový systém Hlučín - INVESTICE</t>
  </si>
  <si>
    <t>Frenštát p Radhoštěm</t>
  </si>
  <si>
    <t>Na překážkách bez překážek - skate - INVESTICE</t>
  </si>
  <si>
    <t>Bílovec</t>
  </si>
  <si>
    <t>Volnočasově hřiště na Střelnici v Bílovci - INVESTICE</t>
  </si>
  <si>
    <t>Odry</t>
  </si>
  <si>
    <t>Oplocení herního plácku na ulici Ke koupališti - INVESTICE</t>
  </si>
  <si>
    <t>Oplocení herního plácku na ulici Nábřežní - INVESTICE</t>
  </si>
  <si>
    <t>Bohumín</t>
  </si>
  <si>
    <t>Sportovní hřiště Bohumín Skřečoň - INVESTICE</t>
  </si>
  <si>
    <t>Olomoucký kraj</t>
  </si>
  <si>
    <t>Zavřít dveře nestačí ...</t>
  </si>
  <si>
    <t>Litovel</t>
  </si>
  <si>
    <t>Prázdninový pobyt</t>
  </si>
  <si>
    <t>Vybavení nízkoprahového zařízení</t>
  </si>
  <si>
    <t>Hranice</t>
  </si>
  <si>
    <t>Romský letní tábor</t>
  </si>
  <si>
    <t>Jeseník</t>
  </si>
  <si>
    <t>Městská policie pro občana II.</t>
  </si>
  <si>
    <t>Lipník nad Bečvou</t>
  </si>
  <si>
    <t>Osvětlení areálu Střediska volného času - INVESTICE</t>
  </si>
  <si>
    <t>Nákup vybavení pro skateparkové hřiště - INVESTICE</t>
  </si>
  <si>
    <t>Moravský Beroun</t>
  </si>
  <si>
    <t>Vybavení tělocvičny ZŠ horolezeckou stěnou s příslušenstvím - INVESTICE</t>
  </si>
  <si>
    <t>Velká Bystřice</t>
  </si>
  <si>
    <t>Zabezpečení objektu západního křídla zámku ve Vel.Bystřici el. zabezpečovacím systémem - INVESTICE</t>
  </si>
  <si>
    <t>Pardubický kraj</t>
  </si>
  <si>
    <t>Hlinsko</t>
  </si>
  <si>
    <t>Provoz školního klubu POHODA - volnočasového centra pro děti ze sociálně znevýhodněného prostředí</t>
  </si>
  <si>
    <t>Svitavy</t>
  </si>
  <si>
    <t>Krok za krokem přez bariéry</t>
  </si>
  <si>
    <t>Mentorská asistence</t>
  </si>
  <si>
    <t>Česká Třebová</t>
  </si>
  <si>
    <t>Resocializační tábor pro rizikovou a delikventní mládež</t>
  </si>
  <si>
    <t>Prevence kriminality romských a sociálně slabých uživatelů služeb Naděje</t>
  </si>
  <si>
    <t>Chrudim</t>
  </si>
  <si>
    <t>Preventivní a zážitkové aktivity v NZDM</t>
  </si>
  <si>
    <t>Vysoké Mýto</t>
  </si>
  <si>
    <t>Sasanka - sanace rodiny</t>
  </si>
  <si>
    <t>Resocializační tábor pro děti z dysfun. rodinného prostředí a pro rizikovou a delikventntí mládež</t>
  </si>
  <si>
    <t>Efektivní rodičovství krok za krokem</t>
  </si>
  <si>
    <t>Druhá šance - začlenění delikventní mládeže a rizikových skupin zpět do společnosti</t>
  </si>
  <si>
    <t>Krajské kolo soutěže "Právo pro každý den"</t>
  </si>
  <si>
    <t>Litomyšl</t>
  </si>
  <si>
    <t>Celý život se musíme učit</t>
  </si>
  <si>
    <t>Plzeňský kraj</t>
  </si>
  <si>
    <t>Bezpečně s počítačem</t>
  </si>
  <si>
    <t>Třída pro děti s poruchami chování</t>
  </si>
  <si>
    <t>Bezpečí pro seniory</t>
  </si>
  <si>
    <t>Praha</t>
  </si>
  <si>
    <t>Magistrát hl.m. Prahy</t>
  </si>
  <si>
    <t>Poplachový monitorovací systém pro školy</t>
  </si>
  <si>
    <t>Praha 2</t>
  </si>
  <si>
    <t>Mobilní systém vyhledávání odcizených vozidel - INVESTICE</t>
  </si>
  <si>
    <t>Praha - Radotín</t>
  </si>
  <si>
    <t>Veřejný betonový Skatepark Radotín - INVESTICE</t>
  </si>
  <si>
    <t>Praha 6 - Řepy</t>
  </si>
  <si>
    <t>Rozšíření kamerového souboru - INVESTICE</t>
  </si>
  <si>
    <t>Praha 9 - Kbely</t>
  </si>
  <si>
    <t>Kamerový systém centrální park Kbely - INVESTICE</t>
  </si>
  <si>
    <t>Středočeský kraj</t>
  </si>
  <si>
    <t>Mělník</t>
  </si>
  <si>
    <t>INFO 2011</t>
  </si>
  <si>
    <t>Seminář pro multidiciplinární tým SVI</t>
  </si>
  <si>
    <t>Slaný</t>
  </si>
  <si>
    <t>Klub-K pro děti a mládež ze sociálně znevýhodněných rodin</t>
  </si>
  <si>
    <t>Poděbrady</t>
  </si>
  <si>
    <t>Bezpečný senior III</t>
  </si>
  <si>
    <t>Kralupy n. Vltavou</t>
  </si>
  <si>
    <t>Paprsek-výchovně vzdělávací program pro problémové děti</t>
  </si>
  <si>
    <t>Vlašim</t>
  </si>
  <si>
    <t>Budeme si pomáhat</t>
  </si>
  <si>
    <t>Milovice</t>
  </si>
  <si>
    <t>Prevencí proti domácímu násilí a trestné činnosti v Milovicích III</t>
  </si>
  <si>
    <t>Kutná Hora</t>
  </si>
  <si>
    <t>Možnosti</t>
  </si>
  <si>
    <t>Zabezpeční jízdních kol</t>
  </si>
  <si>
    <t>Týnec nad Sázavou</t>
  </si>
  <si>
    <t>Od izolace ke spolupráci</t>
  </si>
  <si>
    <t>Komárov</t>
  </si>
  <si>
    <t>Situační prevence proti vykrádání garáží a poškozování soukromého majetku - INVESTICE</t>
  </si>
  <si>
    <t>Drahlín</t>
  </si>
  <si>
    <t>Elektroinstalace- Veřejné osvětlení na pozemku 710/2 v k.ú. Drahlín - INVESTICE</t>
  </si>
  <si>
    <t>Městský kamerový dohlížecí systém- INVESTICE</t>
  </si>
  <si>
    <t>Pečky</t>
  </si>
  <si>
    <t>Rozšíření MKDS - INVESTICE</t>
  </si>
  <si>
    <t>Ústecký kraj</t>
  </si>
  <si>
    <t>Kadaň</t>
  </si>
  <si>
    <t>Výchovně rekreační pobyty 2011</t>
  </si>
  <si>
    <t>Vybavení pohovorové a výslechové místnosti na MěÚ</t>
  </si>
  <si>
    <t>Společně proti kriminalitě</t>
  </si>
  <si>
    <t>Varnsdorf</t>
  </si>
  <si>
    <t>Víkendové poznávací pobyty</t>
  </si>
  <si>
    <t>Duchcov</t>
  </si>
  <si>
    <t>Terapeutický pobyt - prázdninové pobyty</t>
  </si>
  <si>
    <t>Louny</t>
  </si>
  <si>
    <t>Šance</t>
  </si>
  <si>
    <t>Mozaika</t>
  </si>
  <si>
    <t>Litoměřice</t>
  </si>
  <si>
    <t>S nadějí do programu Pět P</t>
  </si>
  <si>
    <t>Pestrým programem proti nudě</t>
  </si>
  <si>
    <t>Pozor na zloděje</t>
  </si>
  <si>
    <t>Chránit a pomáhat i na jízdních kolech</t>
  </si>
  <si>
    <t>Bílina</t>
  </si>
  <si>
    <t>Prázdninový příměstský tábor v Bílině (na ZŠ praktická)</t>
  </si>
  <si>
    <t>Obrnice</t>
  </si>
  <si>
    <t>Asistent prevence kriminality</t>
  </si>
  <si>
    <t>Příměstský tábor 2011</t>
  </si>
  <si>
    <t>Podbořany</t>
  </si>
  <si>
    <t>Víkendové pobyty 2011</t>
  </si>
  <si>
    <t>Šluknov</t>
  </si>
  <si>
    <t>Zážitkový tábor pro děti z vyloučených lokalit a podpora navazujících služeb</t>
  </si>
  <si>
    <t>Roudnice n. Labem</t>
  </si>
  <si>
    <t>Pokračování projektu "Úřad vstřícný k dětem"…</t>
  </si>
  <si>
    <t>Letní pobyt pro děti pocházející evidencí OSPOD…</t>
  </si>
  <si>
    <t>Podzimní pobyt pro děti pocházející evidencí OSPOD…</t>
  </si>
  <si>
    <t>Žatec</t>
  </si>
  <si>
    <t>Víkendové pobyty pro děti z rodin ohrožených sociálním vyloučením v roce 2011</t>
  </si>
  <si>
    <t>Prodloužený víkendový pobyt dětí</t>
  </si>
  <si>
    <t>Bezpečnostní systém FOD v Žatci</t>
  </si>
  <si>
    <t>Lovosice</t>
  </si>
  <si>
    <t>Zabezpečení kol ochrannými prvky</t>
  </si>
  <si>
    <t>Jirkov</t>
  </si>
  <si>
    <t>Klidné stáří</t>
  </si>
  <si>
    <t>Lepší třída</t>
  </si>
  <si>
    <t>Lom</t>
  </si>
  <si>
    <t>Bezpečnostní stojany na kola</t>
  </si>
  <si>
    <t>Trmice</t>
  </si>
  <si>
    <t>Odpolední škola</t>
  </si>
  <si>
    <t>Krásná Lípa</t>
  </si>
  <si>
    <t>Prevence kriminality Krásná Lípa</t>
  </si>
  <si>
    <t>Ochrana seniorů a dalších ohrožených skupin obyvatel ÚK 2</t>
  </si>
  <si>
    <t>Vysočina</t>
  </si>
  <si>
    <t>Žďár nad Sázavou</t>
  </si>
  <si>
    <t>Šance pro tebe</t>
  </si>
  <si>
    <t>Víš kde hledat pomoc?</t>
  </si>
  <si>
    <t>Havlíčkův Brod</t>
  </si>
  <si>
    <t>Vybavení nízkoprahového centra</t>
  </si>
  <si>
    <t>Telč</t>
  </si>
  <si>
    <t>Víceúčelový sportovní areál v Telči</t>
  </si>
  <si>
    <t>Chotěboř</t>
  </si>
  <si>
    <t>Senior akademi Chotěboř</t>
  </si>
  <si>
    <t>Právo pro každý den</t>
  </si>
  <si>
    <t>Moravské Budějovice</t>
  </si>
  <si>
    <t>Víceúčelové hřiště pro děti a mládež</t>
  </si>
  <si>
    <t>Velké Meziříčí</t>
  </si>
  <si>
    <t>Dovybavení centra volnočasových aktivit mládeže</t>
  </si>
  <si>
    <t>Zlínský kraj</t>
  </si>
  <si>
    <t>Nepřehlížejme domácí násilí</t>
  </si>
  <si>
    <t>Hulín</t>
  </si>
  <si>
    <t>Signál v tísni, to je Alarm</t>
  </si>
  <si>
    <t>Pozlovice</t>
  </si>
  <si>
    <t>Bezpečně kráčíme světem - víme, jak se ubránit</t>
  </si>
  <si>
    <t>Hošťálková</t>
  </si>
  <si>
    <t>Řetízek pro seniory</t>
  </si>
  <si>
    <t>Vizovice</t>
  </si>
  <si>
    <t>Sportovní vybavení</t>
  </si>
  <si>
    <t>Slavičín</t>
  </si>
  <si>
    <t>Osvětlení rizikových míst v zámeckém parku Slavičín - INVESTICE</t>
  </si>
  <si>
    <t>Liptál</t>
  </si>
  <si>
    <t>Vereřejné osvětlení - l. etapa - INVESTICE</t>
  </si>
  <si>
    <t>Jihomoravský kraj</t>
  </si>
  <si>
    <t>Kuřim</t>
  </si>
  <si>
    <t>Bezpečnostní stojany na kola - Kuřim - INVESTICE</t>
  </si>
  <si>
    <t>Blansko</t>
  </si>
  <si>
    <t>MKDS Blansko 2011, ul. Svitavská ll. - INVESTICE</t>
  </si>
  <si>
    <t>Letovice</t>
  </si>
  <si>
    <t>Dovybavení skateboardingového hřiště - INVESTICE</t>
  </si>
  <si>
    <t>Brno</t>
  </si>
  <si>
    <t>Bezepčně v kyberprostoru</t>
  </si>
  <si>
    <t>Tišnov</t>
  </si>
  <si>
    <t>Resocializační program pro děti v Tišnově 2011 - "Táborem to může začít"</t>
  </si>
  <si>
    <t>Znojmo</t>
  </si>
  <si>
    <t>Výchovně rekreační tábor pro děti z evidence OSPOD 2011</t>
  </si>
  <si>
    <t>Hodonín</t>
  </si>
  <si>
    <t>Chraňte svůj majetek</t>
  </si>
  <si>
    <t>Slavkov u Brna</t>
  </si>
  <si>
    <t>Výchovně rekreační tábor pro děti</t>
  </si>
  <si>
    <t>Bučovice</t>
  </si>
  <si>
    <t>Boskovice</t>
  </si>
  <si>
    <t>Resocializační pobyty pro mládež</t>
  </si>
  <si>
    <t>Kyjov</t>
  </si>
  <si>
    <t>Cestou necestou</t>
  </si>
  <si>
    <t>Dobrodružství 2011</t>
  </si>
  <si>
    <t>Mikulov</t>
  </si>
  <si>
    <t>Bezpečně - společně</t>
  </si>
  <si>
    <t>Společně to dokážeme</t>
  </si>
  <si>
    <t>Rosice</t>
  </si>
  <si>
    <t>Resocializace ohrožených dětí - Duhové dny</t>
  </si>
  <si>
    <t>Veselí nad Moravou</t>
  </si>
  <si>
    <t>Výchovně rekreační pobyt pro děti a mládež ze sociálně znevýhodněného prostředí</t>
  </si>
  <si>
    <t>Prevence kriminality -bezpečnost pro celou rodinu</t>
  </si>
  <si>
    <t>Pohořelice</t>
  </si>
  <si>
    <t>Rok Teenagerů</t>
  </si>
  <si>
    <t>Židlochovice</t>
  </si>
  <si>
    <t>Medializace prevence a zvýšení pocitu bezpečí starších osob v Židlochovicích</t>
  </si>
  <si>
    <t>Umím se bránit lll</t>
  </si>
  <si>
    <t>Pryč s domácím násilím III</t>
  </si>
  <si>
    <t>Kraj</t>
  </si>
  <si>
    <t>Obec/Kraj</t>
  </si>
  <si>
    <t>Název projektu</t>
  </si>
  <si>
    <t>Dotace</t>
  </si>
  <si>
    <t>Celkem</t>
  </si>
  <si>
    <t>Liberecký kraj</t>
  </si>
  <si>
    <t>Semily</t>
  </si>
  <si>
    <t>Vystavme stopku kriminalitě - Semily 2011</t>
  </si>
  <si>
    <t>Železný Brod</t>
  </si>
  <si>
    <t>Víkendová cesta k životu bez mříží - 2. krok</t>
  </si>
  <si>
    <t>Jablonec n. Nisou</t>
  </si>
  <si>
    <t>Sportovní aktivity</t>
  </si>
  <si>
    <t>Informační portál - Bezpečný Jablonec</t>
  </si>
  <si>
    <t>Tanvald</t>
  </si>
  <si>
    <t>Pilotní odzkoušení PPK v rámci příměstských táborů</t>
  </si>
  <si>
    <t>Desná</t>
  </si>
  <si>
    <t>Sebeobrana žen a dívek</t>
  </si>
  <si>
    <t>Bezpečné stáří</t>
  </si>
  <si>
    <t>Ski, cyklo a in line hlídky MP Desná</t>
  </si>
  <si>
    <t>Hazlov</t>
  </si>
  <si>
    <t>Centrum pro mládež</t>
  </si>
  <si>
    <t>Krásná</t>
  </si>
  <si>
    <t>Klub HA-SYČÁK</t>
  </si>
  <si>
    <t>Dáme vědět všem - Sokolov Bezpečné město</t>
  </si>
  <si>
    <t>Black street boys - Kdo tančí, nezlobí</t>
  </si>
  <si>
    <t>Rotava</t>
  </si>
  <si>
    <t>Analýza pocitu bezpečí občanů města Rotavy a veřejná setkání s občany města</t>
  </si>
  <si>
    <t>Celkem Karlovarský kraj</t>
  </si>
  <si>
    <t>Broumov</t>
  </si>
  <si>
    <t>Propojení systému včasné intervence s činností Preventivně výchovné skupiny</t>
  </si>
  <si>
    <t>Borovany</t>
  </si>
  <si>
    <t>Záleží na každém z nás</t>
  </si>
  <si>
    <t>Strakonice</t>
  </si>
  <si>
    <t>Navazující intervenční program prevence kriminality města Strakonice</t>
  </si>
  <si>
    <t>Třeboň</t>
  </si>
  <si>
    <t>Prevence kriminality u dětí ve městě Třeboň</t>
  </si>
  <si>
    <t>Trhové Sviny</t>
  </si>
  <si>
    <t>Rozšíření klubu Archa</t>
  </si>
  <si>
    <t>Celkem Jihočeský kraj</t>
  </si>
  <si>
    <t xml:space="preserve">Celkem kraje </t>
  </si>
  <si>
    <t>Česká Lípa</t>
  </si>
  <si>
    <t>Střelka 2011</t>
  </si>
  <si>
    <t>Nový Bor</t>
  </si>
  <si>
    <t>Bezpečí seniorů</t>
  </si>
  <si>
    <t>Bezpečná lokalita</t>
  </si>
  <si>
    <t>Šikana</t>
  </si>
  <si>
    <t>Celkem Liberecký kraj</t>
  </si>
  <si>
    <t>Vzdělávání vybraných strážníků MP vykonávajících službu v soc. vyloučených lokalitách Libreckého kraje - příprava k součinnosti s asistentem prevence kriminality</t>
  </si>
  <si>
    <t>Vybavení speciální výslechové a monitorovací místnosti</t>
  </si>
  <si>
    <t>Mikročipy na jízdní kola</t>
  </si>
  <si>
    <t>Nebojím se vědět!</t>
  </si>
  <si>
    <t>Otevřená škola</t>
  </si>
  <si>
    <t>Strategie prevence kriminality na území Ústeckého kraje 2012-15</t>
  </si>
  <si>
    <t>Chomutov</t>
  </si>
  <si>
    <t xml:space="preserve">Most </t>
  </si>
  <si>
    <t xml:space="preserve">Duchcov  </t>
  </si>
  <si>
    <t xml:space="preserve">Lovosice </t>
  </si>
  <si>
    <t xml:space="preserve">Měcholupy  </t>
  </si>
  <si>
    <t xml:space="preserve">Ústecký kraj </t>
  </si>
  <si>
    <t>Celkem kraj Ústecký kraj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</si>
</sst>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#,##0\ &quot;Kč&quot;"/>
    <numFmt numFmtId="176" formatCode="#,##0\ _K_č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3.8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u val="single"/>
      <sz val="10"/>
      <color indexed="36"/>
      <name val="MS Sans Serif"/>
      <family val="0"/>
    </font>
    <font>
      <b/>
      <sz val="12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167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7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2" xfId="48" applyBorder="1">
      <alignment/>
      <protection/>
    </xf>
    <xf numFmtId="0" fontId="0" fillId="0" borderId="10" xfId="48" applyBorder="1">
      <alignment/>
      <protection/>
    </xf>
    <xf numFmtId="0" fontId="0" fillId="0" borderId="10" xfId="48" applyFont="1" applyBorder="1">
      <alignment/>
      <protection/>
    </xf>
    <xf numFmtId="0" fontId="1" fillId="0" borderId="17" xfId="48" applyFont="1" applyBorder="1">
      <alignment/>
      <protection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5" fillId="0" borderId="17" xfId="48" applyFont="1" applyBorder="1">
      <alignment/>
      <protection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3" xfId="48" applyNumberFormat="1" applyBorder="1" applyAlignment="1">
      <alignment horizontal="right"/>
      <protection/>
    </xf>
    <xf numFmtId="3" fontId="0" fillId="0" borderId="15" xfId="48" applyNumberFormat="1" applyBorder="1" applyAlignment="1">
      <alignment horizontal="right"/>
      <protection/>
    </xf>
    <xf numFmtId="3" fontId="5" fillId="0" borderId="18" xfId="48" applyNumberFormat="1" applyFont="1" applyBorder="1" applyAlignment="1">
      <alignment horizontal="right"/>
      <protection/>
    </xf>
    <xf numFmtId="0" fontId="5" fillId="0" borderId="0" xfId="48" applyFont="1" applyBorder="1">
      <alignment/>
      <protection/>
    </xf>
    <xf numFmtId="3" fontId="5" fillId="0" borderId="0" xfId="48" applyNumberFormat="1" applyFont="1" applyBorder="1" applyAlignment="1">
      <alignment horizontal="right"/>
      <protection/>
    </xf>
    <xf numFmtId="3" fontId="0" fillId="0" borderId="13" xfId="48" applyNumberFormat="1" applyBorder="1">
      <alignment/>
      <protection/>
    </xf>
    <xf numFmtId="3" fontId="0" fillId="0" borderId="15" xfId="48" applyNumberFormat="1" applyBorder="1">
      <alignment/>
      <protection/>
    </xf>
    <xf numFmtId="3" fontId="1" fillId="0" borderId="18" xfId="48" applyNumberFormat="1" applyFont="1" applyBorder="1">
      <alignment/>
      <protection/>
    </xf>
    <xf numFmtId="0" fontId="0" fillId="0" borderId="10" xfId="49" applyBorder="1">
      <alignment/>
      <protection/>
    </xf>
    <xf numFmtId="3" fontId="0" fillId="0" borderId="15" xfId="49" applyNumberFormat="1" applyBorder="1">
      <alignment/>
      <protection/>
    </xf>
    <xf numFmtId="3" fontId="26" fillId="0" borderId="18" xfId="50" applyNumberFormat="1" applyFont="1" applyBorder="1">
      <alignment/>
      <protection/>
    </xf>
    <xf numFmtId="0" fontId="25" fillId="0" borderId="19" xfId="50" applyFont="1" applyBorder="1" applyAlignment="1">
      <alignment/>
      <protection/>
    </xf>
    <xf numFmtId="0" fontId="0" fillId="0" borderId="0" xfId="50" applyFont="1" applyBorder="1" applyAlignment="1">
      <alignment/>
      <protection/>
    </xf>
    <xf numFmtId="3" fontId="26" fillId="0" borderId="0" xfId="50" applyNumberFormat="1" applyFont="1" applyBorder="1">
      <alignment/>
      <protection/>
    </xf>
    <xf numFmtId="0" fontId="0" fillId="0" borderId="12" xfId="49" applyBorder="1">
      <alignment/>
      <protection/>
    </xf>
    <xf numFmtId="3" fontId="0" fillId="0" borderId="13" xfId="49" applyNumberFormat="1" applyBorder="1">
      <alignment/>
      <protection/>
    </xf>
    <xf numFmtId="0" fontId="27" fillId="0" borderId="11" xfId="50" applyFont="1" applyBorder="1" applyAlignment="1">
      <alignment/>
      <protection/>
    </xf>
    <xf numFmtId="0" fontId="0" fillId="0" borderId="12" xfId="50" applyFont="1" applyBorder="1" applyAlignment="1">
      <alignment/>
      <protection/>
    </xf>
    <xf numFmtId="3" fontId="26" fillId="0" borderId="13" xfId="50" applyNumberFormat="1" applyFont="1" applyBorder="1">
      <alignment/>
      <protection/>
    </xf>
    <xf numFmtId="0" fontId="25" fillId="0" borderId="16" xfId="50" applyFont="1" applyBorder="1" applyAlignment="1">
      <alignment/>
      <protection/>
    </xf>
    <xf numFmtId="0" fontId="0" fillId="0" borderId="17" xfId="50" applyFont="1" applyBorder="1" applyAlignment="1">
      <alignment/>
      <protection/>
    </xf>
    <xf numFmtId="0" fontId="0" fillId="0" borderId="12" xfId="48" applyFont="1" applyBorder="1" applyAlignment="1">
      <alignment vertical="center" wrapText="1"/>
      <protection/>
    </xf>
    <xf numFmtId="49" fontId="29" fillId="0" borderId="0" xfId="47" applyNumberFormat="1" applyFont="1" applyFill="1" applyBorder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6" xfId="0" applyFont="1" applyFill="1" applyBorder="1" applyAlignment="1">
      <alignment/>
    </xf>
    <xf numFmtId="49" fontId="29" fillId="0" borderId="17" xfId="47" applyNumberFormat="1" applyFont="1" applyFill="1" applyBorder="1" applyProtection="1">
      <alignment/>
      <protection locked="0"/>
    </xf>
    <xf numFmtId="49" fontId="0" fillId="0" borderId="12" xfId="47" applyNumberFormat="1" applyFont="1" applyFill="1" applyBorder="1" applyProtection="1">
      <alignment/>
      <protection locked="0"/>
    </xf>
    <xf numFmtId="49" fontId="0" fillId="0" borderId="10" xfId="47" applyNumberFormat="1" applyFont="1" applyFill="1" applyBorder="1" applyProtection="1">
      <alignment/>
      <protection locked="0"/>
    </xf>
    <xf numFmtId="0" fontId="25" fillId="0" borderId="20" xfId="50" applyFont="1" applyBorder="1" applyAlignment="1">
      <alignment/>
      <protection/>
    </xf>
    <xf numFmtId="0" fontId="0" fillId="0" borderId="21" xfId="50" applyFont="1" applyBorder="1" applyAlignment="1">
      <alignment/>
      <protection/>
    </xf>
    <xf numFmtId="0" fontId="0" fillId="0" borderId="22" xfId="50" applyFont="1" applyBorder="1" applyAlignment="1">
      <alignment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Kraje 2011" xfId="47"/>
    <cellStyle name="normální_List1" xfId="48"/>
    <cellStyle name="normální_List1_1" xfId="49"/>
    <cellStyle name="normální_NIV l.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6"/>
  <sheetViews>
    <sheetView tabSelected="1" workbookViewId="0" topLeftCell="A1">
      <pane ySplit="1" topLeftCell="BM173" activePane="bottomLeft" state="frozen"/>
      <selection pane="topLeft" activeCell="A1" sqref="A1"/>
      <selection pane="bottomLeft" activeCell="F206" sqref="F206"/>
    </sheetView>
  </sheetViews>
  <sheetFormatPr defaultColWidth="9.140625" defaultRowHeight="12.75"/>
  <cols>
    <col min="1" max="1" width="19.8515625" style="0" bestFit="1" customWidth="1"/>
    <col min="2" max="2" width="20.8515625" style="0" bestFit="1" customWidth="1"/>
    <col min="3" max="3" width="77.140625" style="0" customWidth="1"/>
    <col min="4" max="4" width="11.57421875" style="3" bestFit="1" customWidth="1"/>
  </cols>
  <sheetData>
    <row r="1" spans="1:4" s="1" customFormat="1" ht="13.5" thickBot="1">
      <c r="A1" s="1" t="s">
        <v>245</v>
      </c>
      <c r="B1" s="1" t="s">
        <v>246</v>
      </c>
      <c r="C1" s="1" t="s">
        <v>247</v>
      </c>
      <c r="D1" s="2" t="s">
        <v>248</v>
      </c>
    </row>
    <row r="2" spans="1:4" ht="12.75">
      <c r="A2" s="5" t="s">
        <v>0</v>
      </c>
      <c r="B2" s="6" t="s">
        <v>0</v>
      </c>
      <c r="C2" s="6" t="s">
        <v>1</v>
      </c>
      <c r="D2" s="7">
        <v>171000</v>
      </c>
    </row>
    <row r="3" spans="1:4" ht="12.75">
      <c r="A3" s="8" t="s">
        <v>0</v>
      </c>
      <c r="B3" s="4" t="s">
        <v>11</v>
      </c>
      <c r="C3" s="4" t="s">
        <v>12</v>
      </c>
      <c r="D3" s="9">
        <v>54000</v>
      </c>
    </row>
    <row r="4" spans="1:4" ht="12.75">
      <c r="A4" s="8" t="s">
        <v>0</v>
      </c>
      <c r="B4" s="4" t="s">
        <v>4</v>
      </c>
      <c r="C4" s="4" t="s">
        <v>6</v>
      </c>
      <c r="D4" s="9">
        <v>47000</v>
      </c>
    </row>
    <row r="5" spans="1:4" ht="12.75">
      <c r="A5" s="8" t="s">
        <v>0</v>
      </c>
      <c r="B5" s="4" t="s">
        <v>4</v>
      </c>
      <c r="C5" s="4" t="s">
        <v>5</v>
      </c>
      <c r="D5" s="9">
        <v>265000</v>
      </c>
    </row>
    <row r="6" spans="1:4" ht="12.75">
      <c r="A6" s="8" t="s">
        <v>0</v>
      </c>
      <c r="B6" s="4" t="s">
        <v>9</v>
      </c>
      <c r="C6" s="4" t="s">
        <v>10</v>
      </c>
      <c r="D6" s="9">
        <v>54000</v>
      </c>
    </row>
    <row r="7" spans="1:4" ht="12.75">
      <c r="A7" s="8" t="s">
        <v>0</v>
      </c>
      <c r="B7" s="4" t="s">
        <v>2</v>
      </c>
      <c r="C7" s="4" t="s">
        <v>3</v>
      </c>
      <c r="D7" s="9">
        <v>23000</v>
      </c>
    </row>
    <row r="8" spans="1:4" ht="12.75">
      <c r="A8" s="8" t="s">
        <v>0</v>
      </c>
      <c r="B8" s="4" t="s">
        <v>7</v>
      </c>
      <c r="C8" s="4" t="s">
        <v>8</v>
      </c>
      <c r="D8" s="9">
        <v>76000</v>
      </c>
    </row>
    <row r="9" spans="1:4" s="1" customFormat="1" ht="13.5" thickBot="1">
      <c r="A9" s="10" t="s">
        <v>249</v>
      </c>
      <c r="B9" s="11"/>
      <c r="C9" s="11"/>
      <c r="D9" s="12">
        <f>SUM(D2:D8)</f>
        <v>690000</v>
      </c>
    </row>
    <row r="10" spans="1:4" s="1" customFormat="1" ht="13.5" thickBot="1">
      <c r="A10" s="19"/>
      <c r="B10" s="19"/>
      <c r="C10" s="19"/>
      <c r="D10" s="20"/>
    </row>
    <row r="11" spans="1:4" s="1" customFormat="1" ht="12.75">
      <c r="A11" s="26" t="s">
        <v>0</v>
      </c>
      <c r="B11" s="15" t="s">
        <v>275</v>
      </c>
      <c r="C11" s="15" t="s">
        <v>276</v>
      </c>
      <c r="D11" s="28">
        <v>40000</v>
      </c>
    </row>
    <row r="12" spans="1:4" s="1" customFormat="1" ht="12.75">
      <c r="A12" s="27" t="s">
        <v>0</v>
      </c>
      <c r="B12" s="16" t="s">
        <v>277</v>
      </c>
      <c r="C12" s="16" t="s">
        <v>278</v>
      </c>
      <c r="D12" s="29">
        <v>189000</v>
      </c>
    </row>
    <row r="13" spans="1:4" s="1" customFormat="1" ht="12.75">
      <c r="A13" s="27" t="s">
        <v>0</v>
      </c>
      <c r="B13" s="16" t="s">
        <v>281</v>
      </c>
      <c r="C13" s="16" t="s">
        <v>282</v>
      </c>
      <c r="D13" s="29">
        <v>54000</v>
      </c>
    </row>
    <row r="14" spans="1:4" s="1" customFormat="1" ht="12.75">
      <c r="A14" s="27" t="s">
        <v>0</v>
      </c>
      <c r="B14" s="16" t="s">
        <v>279</v>
      </c>
      <c r="C14" s="16" t="s">
        <v>280</v>
      </c>
      <c r="D14" s="29">
        <v>113000</v>
      </c>
    </row>
    <row r="15" spans="1:4" s="1" customFormat="1" ht="13.5" thickBot="1">
      <c r="A15" s="10" t="s">
        <v>249</v>
      </c>
      <c r="B15" s="25"/>
      <c r="C15" s="25"/>
      <c r="D15" s="30">
        <v>396000</v>
      </c>
    </row>
    <row r="16" spans="1:4" s="1" customFormat="1" ht="12.75">
      <c r="A16" s="19"/>
      <c r="B16" s="31"/>
      <c r="C16" s="31"/>
      <c r="D16" s="32"/>
    </row>
    <row r="17" spans="1:4" s="1" customFormat="1" ht="12.75">
      <c r="A17" s="19" t="s">
        <v>283</v>
      </c>
      <c r="B17" s="31"/>
      <c r="C17" s="31"/>
      <c r="D17" s="32">
        <f>D15+D9</f>
        <v>1086000</v>
      </c>
    </row>
    <row r="18" s="1" customFormat="1" ht="13.5" thickBot="1">
      <c r="D18" s="2"/>
    </row>
    <row r="19" spans="1:4" ht="12.75">
      <c r="A19" s="5" t="s">
        <v>208</v>
      </c>
      <c r="B19" s="6" t="s">
        <v>211</v>
      </c>
      <c r="C19" s="6" t="s">
        <v>230</v>
      </c>
      <c r="D19" s="7">
        <v>95000</v>
      </c>
    </row>
    <row r="20" spans="1:4" ht="12.75">
      <c r="A20" s="8" t="s">
        <v>208</v>
      </c>
      <c r="B20" s="4" t="s">
        <v>211</v>
      </c>
      <c r="C20" s="4" t="s">
        <v>212</v>
      </c>
      <c r="D20" s="9">
        <v>374000</v>
      </c>
    </row>
    <row r="21" spans="1:4" ht="12.75">
      <c r="A21" s="8" t="s">
        <v>208</v>
      </c>
      <c r="B21" s="4" t="s">
        <v>226</v>
      </c>
      <c r="C21" s="4" t="s">
        <v>227</v>
      </c>
      <c r="D21" s="9">
        <v>24000</v>
      </c>
    </row>
    <row r="22" spans="1:4" ht="12.75">
      <c r="A22" s="8" t="s">
        <v>208</v>
      </c>
      <c r="B22" s="4" t="s">
        <v>215</v>
      </c>
      <c r="C22" s="4" t="s">
        <v>238</v>
      </c>
      <c r="D22" s="9">
        <v>131000</v>
      </c>
    </row>
    <row r="23" spans="1:4" ht="12.75">
      <c r="A23" s="8" t="s">
        <v>208</v>
      </c>
      <c r="B23" s="4" t="s">
        <v>208</v>
      </c>
      <c r="C23" s="4" t="s">
        <v>216</v>
      </c>
      <c r="D23" s="9">
        <v>356000</v>
      </c>
    </row>
    <row r="24" spans="1:4" ht="12.75">
      <c r="A24" s="8" t="s">
        <v>208</v>
      </c>
      <c r="B24" s="4" t="s">
        <v>225</v>
      </c>
      <c r="C24" s="4" t="s">
        <v>224</v>
      </c>
      <c r="D24" s="9">
        <v>27000</v>
      </c>
    </row>
    <row r="25" spans="1:4" ht="12.75">
      <c r="A25" s="8" t="s">
        <v>208</v>
      </c>
      <c r="B25" s="4" t="s">
        <v>221</v>
      </c>
      <c r="C25" s="4" t="s">
        <v>222</v>
      </c>
      <c r="D25" s="9">
        <v>40000</v>
      </c>
    </row>
    <row r="26" spans="1:4" ht="12.75">
      <c r="A26" s="8" t="s">
        <v>208</v>
      </c>
      <c r="B26" s="4" t="s">
        <v>209</v>
      </c>
      <c r="C26" s="4" t="s">
        <v>210</v>
      </c>
      <c r="D26" s="9">
        <v>79000</v>
      </c>
    </row>
    <row r="27" spans="1:4" ht="12.75">
      <c r="A27" s="8" t="s">
        <v>208</v>
      </c>
      <c r="B27" s="4" t="s">
        <v>228</v>
      </c>
      <c r="C27" s="4" t="s">
        <v>229</v>
      </c>
      <c r="D27" s="9">
        <v>20000</v>
      </c>
    </row>
    <row r="28" spans="1:4" ht="12.75">
      <c r="A28" s="8" t="s">
        <v>208</v>
      </c>
      <c r="B28" s="4" t="s">
        <v>213</v>
      </c>
      <c r="C28" s="4" t="s">
        <v>214</v>
      </c>
      <c r="D28" s="9">
        <v>223000</v>
      </c>
    </row>
    <row r="29" spans="1:4" ht="12.75">
      <c r="A29" s="8" t="s">
        <v>208</v>
      </c>
      <c r="B29" s="4" t="s">
        <v>231</v>
      </c>
      <c r="C29" s="4" t="s">
        <v>233</v>
      </c>
      <c r="D29" s="9">
        <v>34000</v>
      </c>
    </row>
    <row r="30" spans="1:4" ht="12.75">
      <c r="A30" s="8" t="s">
        <v>208</v>
      </c>
      <c r="B30" s="4" t="s">
        <v>231</v>
      </c>
      <c r="C30" s="4" t="s">
        <v>232</v>
      </c>
      <c r="D30" s="9">
        <v>60000</v>
      </c>
    </row>
    <row r="31" spans="1:4" ht="12.75">
      <c r="A31" s="8" t="s">
        <v>208</v>
      </c>
      <c r="B31" s="4" t="s">
        <v>239</v>
      </c>
      <c r="C31" s="4" t="s">
        <v>240</v>
      </c>
      <c r="D31" s="9">
        <v>44000</v>
      </c>
    </row>
    <row r="32" spans="1:4" ht="12.75">
      <c r="A32" s="8" t="s">
        <v>208</v>
      </c>
      <c r="B32" s="4" t="s">
        <v>234</v>
      </c>
      <c r="C32" s="4" t="s">
        <v>235</v>
      </c>
      <c r="D32" s="9">
        <v>95000</v>
      </c>
    </row>
    <row r="33" spans="1:4" ht="12.75">
      <c r="A33" s="8" t="s">
        <v>208</v>
      </c>
      <c r="B33" s="4" t="s">
        <v>223</v>
      </c>
      <c r="C33" s="4" t="s">
        <v>224</v>
      </c>
      <c r="D33" s="9">
        <v>27000</v>
      </c>
    </row>
    <row r="34" spans="1:4" ht="12.75">
      <c r="A34" s="8" t="s">
        <v>208</v>
      </c>
      <c r="B34" s="4" t="s">
        <v>217</v>
      </c>
      <c r="C34" s="4" t="s">
        <v>218</v>
      </c>
      <c r="D34" s="9">
        <v>57000</v>
      </c>
    </row>
    <row r="35" spans="1:4" ht="12.75">
      <c r="A35" s="8" t="s">
        <v>208</v>
      </c>
      <c r="B35" s="4" t="s">
        <v>236</v>
      </c>
      <c r="C35" s="4" t="s">
        <v>237</v>
      </c>
      <c r="D35" s="9">
        <v>38000</v>
      </c>
    </row>
    <row r="36" spans="1:4" ht="12.75">
      <c r="A36" s="8" t="s">
        <v>208</v>
      </c>
      <c r="B36" s="4" t="s">
        <v>219</v>
      </c>
      <c r="C36" s="4" t="s">
        <v>220</v>
      </c>
      <c r="D36" s="9">
        <v>80000</v>
      </c>
    </row>
    <row r="37" spans="1:4" ht="12.75">
      <c r="A37" s="8" t="s">
        <v>208</v>
      </c>
      <c r="B37" s="4" t="s">
        <v>241</v>
      </c>
      <c r="C37" s="4" t="s">
        <v>242</v>
      </c>
      <c r="D37" s="9">
        <v>44000</v>
      </c>
    </row>
    <row r="38" spans="1:4" s="1" customFormat="1" ht="13.5" thickBot="1">
      <c r="A38" s="10" t="s">
        <v>249</v>
      </c>
      <c r="B38" s="11"/>
      <c r="C38" s="11"/>
      <c r="D38" s="12">
        <f>SUM(D19:D37)</f>
        <v>1848000</v>
      </c>
    </row>
    <row r="39" s="1" customFormat="1" ht="13.5" thickBot="1">
      <c r="D39" s="2"/>
    </row>
    <row r="40" spans="1:4" ht="12.75">
      <c r="A40" s="5" t="s">
        <v>13</v>
      </c>
      <c r="B40" s="6" t="s">
        <v>16</v>
      </c>
      <c r="C40" s="6" t="s">
        <v>17</v>
      </c>
      <c r="D40" s="7">
        <v>20000</v>
      </c>
    </row>
    <row r="41" spans="1:4" ht="12.75">
      <c r="A41" s="8" t="s">
        <v>13</v>
      </c>
      <c r="B41" s="4" t="s">
        <v>16</v>
      </c>
      <c r="C41" s="4" t="s">
        <v>18</v>
      </c>
      <c r="D41" s="9">
        <v>160000</v>
      </c>
    </row>
    <row r="42" spans="1:4" ht="12.75">
      <c r="A42" s="8" t="s">
        <v>13</v>
      </c>
      <c r="B42" s="4" t="s">
        <v>21</v>
      </c>
      <c r="C42" s="4" t="s">
        <v>22</v>
      </c>
      <c r="D42" s="9">
        <v>56000</v>
      </c>
    </row>
    <row r="43" spans="1:4" ht="12.75">
      <c r="A43" s="8" t="s">
        <v>13</v>
      </c>
      <c r="B43" s="4" t="s">
        <v>14</v>
      </c>
      <c r="C43" s="4" t="s">
        <v>15</v>
      </c>
      <c r="D43" s="9">
        <v>200000</v>
      </c>
    </row>
    <row r="44" spans="1:4" ht="12.75">
      <c r="A44" s="8" t="s">
        <v>13</v>
      </c>
      <c r="B44" s="4" t="s">
        <v>19</v>
      </c>
      <c r="C44" s="4" t="s">
        <v>20</v>
      </c>
      <c r="D44" s="9">
        <v>48000</v>
      </c>
    </row>
    <row r="45" spans="1:4" s="1" customFormat="1" ht="13.5" thickBot="1">
      <c r="A45" s="10" t="s">
        <v>249</v>
      </c>
      <c r="B45" s="11"/>
      <c r="C45" s="11"/>
      <c r="D45" s="12">
        <f>SUM(D40:D44)</f>
        <v>484000</v>
      </c>
    </row>
    <row r="46" s="1" customFormat="1" ht="13.5" thickBot="1">
      <c r="D46" s="2"/>
    </row>
    <row r="47" spans="1:4" s="1" customFormat="1" ht="12.75">
      <c r="A47" s="5" t="s">
        <v>13</v>
      </c>
      <c r="B47" s="15" t="s">
        <v>264</v>
      </c>
      <c r="C47" s="15" t="s">
        <v>265</v>
      </c>
      <c r="D47" s="33">
        <v>105000</v>
      </c>
    </row>
    <row r="48" spans="1:4" s="1" customFormat="1" ht="12.75">
      <c r="A48" s="8" t="s">
        <v>13</v>
      </c>
      <c r="B48" s="16" t="s">
        <v>266</v>
      </c>
      <c r="C48" s="16" t="s">
        <v>267</v>
      </c>
      <c r="D48" s="34">
        <v>80000</v>
      </c>
    </row>
    <row r="49" spans="1:4" s="1" customFormat="1" ht="12.75">
      <c r="A49" s="8" t="s">
        <v>13</v>
      </c>
      <c r="B49" s="16" t="s">
        <v>270</v>
      </c>
      <c r="C49" s="17" t="s">
        <v>271</v>
      </c>
      <c r="D49" s="34">
        <v>40000</v>
      </c>
    </row>
    <row r="50" spans="1:4" s="1" customFormat="1" ht="12.75">
      <c r="A50" s="8" t="s">
        <v>13</v>
      </c>
      <c r="B50" s="16" t="s">
        <v>14</v>
      </c>
      <c r="C50" s="16" t="s">
        <v>268</v>
      </c>
      <c r="D50" s="34">
        <v>100400</v>
      </c>
    </row>
    <row r="51" spans="1:4" s="1" customFormat="1" ht="12.75">
      <c r="A51" s="8" t="s">
        <v>13</v>
      </c>
      <c r="B51" s="16" t="s">
        <v>19</v>
      </c>
      <c r="C51" s="16" t="s">
        <v>269</v>
      </c>
      <c r="D51" s="34">
        <v>16600</v>
      </c>
    </row>
    <row r="52" spans="1:4" s="1" customFormat="1" ht="13.5" thickBot="1">
      <c r="A52" s="10" t="s">
        <v>249</v>
      </c>
      <c r="B52" s="18"/>
      <c r="C52" s="18"/>
      <c r="D52" s="35">
        <v>342000</v>
      </c>
    </row>
    <row r="53" spans="1:4" s="1" customFormat="1" ht="12.75">
      <c r="A53" s="19"/>
      <c r="B53" s="19"/>
      <c r="C53" s="19"/>
      <c r="D53" s="20"/>
    </row>
    <row r="54" spans="1:4" ht="12.75">
      <c r="A54" s="19" t="s">
        <v>272</v>
      </c>
      <c r="B54" s="19"/>
      <c r="C54" s="19"/>
      <c r="D54" s="20">
        <v>826000</v>
      </c>
    </row>
    <row r="55" spans="1:4" ht="13.5" thickBot="1">
      <c r="A55" s="19"/>
      <c r="B55" s="19"/>
      <c r="C55" s="19"/>
      <c r="D55" s="21"/>
    </row>
    <row r="56" spans="1:7" ht="12.75">
      <c r="A56" s="5" t="s">
        <v>23</v>
      </c>
      <c r="B56" s="23" t="s">
        <v>273</v>
      </c>
      <c r="C56" s="23" t="s">
        <v>274</v>
      </c>
      <c r="D56" s="24">
        <v>110000</v>
      </c>
      <c r="E56" s="22"/>
      <c r="F56" s="22"/>
      <c r="G56" s="22"/>
    </row>
    <row r="57" spans="1:4" ht="12.75">
      <c r="A57" s="8" t="s">
        <v>23</v>
      </c>
      <c r="B57" s="4" t="s">
        <v>24</v>
      </c>
      <c r="C57" s="4" t="s">
        <v>25</v>
      </c>
      <c r="D57" s="9">
        <v>77000</v>
      </c>
    </row>
    <row r="58" spans="1:4" ht="12.75">
      <c r="A58" s="8" t="s">
        <v>23</v>
      </c>
      <c r="B58" s="4" t="s">
        <v>35</v>
      </c>
      <c r="C58" s="4" t="s">
        <v>37</v>
      </c>
      <c r="D58" s="9">
        <v>24300</v>
      </c>
    </row>
    <row r="59" spans="1:4" ht="12.75">
      <c r="A59" s="8" t="s">
        <v>23</v>
      </c>
      <c r="B59" s="4" t="s">
        <v>35</v>
      </c>
      <c r="C59" s="4" t="s">
        <v>34</v>
      </c>
      <c r="D59" s="9">
        <v>42700</v>
      </c>
    </row>
    <row r="60" spans="1:4" ht="12.75">
      <c r="A60" s="8" t="s">
        <v>23</v>
      </c>
      <c r="B60" s="4" t="s">
        <v>35</v>
      </c>
      <c r="C60" s="4" t="s">
        <v>36</v>
      </c>
      <c r="D60" s="9">
        <v>45000</v>
      </c>
    </row>
    <row r="61" spans="1:4" ht="12.75">
      <c r="A61" s="8" t="s">
        <v>23</v>
      </c>
      <c r="B61" s="4" t="s">
        <v>38</v>
      </c>
      <c r="C61" s="4" t="s">
        <v>40</v>
      </c>
      <c r="D61" s="9">
        <v>24500</v>
      </c>
    </row>
    <row r="62" spans="1:4" ht="12.75">
      <c r="A62" s="8" t="s">
        <v>23</v>
      </c>
      <c r="B62" s="4" t="s">
        <v>38</v>
      </c>
      <c r="C62" s="4" t="s">
        <v>39</v>
      </c>
      <c r="D62" s="9">
        <v>218500</v>
      </c>
    </row>
    <row r="63" spans="1:4" ht="12.75">
      <c r="A63" s="8" t="s">
        <v>23</v>
      </c>
      <c r="B63" s="4" t="s">
        <v>30</v>
      </c>
      <c r="C63" s="4" t="s">
        <v>32</v>
      </c>
      <c r="D63" s="9">
        <v>22800</v>
      </c>
    </row>
    <row r="64" spans="1:4" ht="12.75">
      <c r="A64" s="8" t="s">
        <v>23</v>
      </c>
      <c r="B64" s="4" t="s">
        <v>30</v>
      </c>
      <c r="C64" s="4" t="s">
        <v>31</v>
      </c>
      <c r="D64" s="9">
        <v>42200</v>
      </c>
    </row>
    <row r="65" spans="1:4" ht="12.75">
      <c r="A65" s="8" t="s">
        <v>23</v>
      </c>
      <c r="B65" s="4" t="s">
        <v>28</v>
      </c>
      <c r="C65" s="4" t="s">
        <v>29</v>
      </c>
      <c r="D65" s="9">
        <v>200000</v>
      </c>
    </row>
    <row r="66" spans="1:4" ht="12.75">
      <c r="A66" s="8" t="s">
        <v>23</v>
      </c>
      <c r="B66" s="4" t="s">
        <v>33</v>
      </c>
      <c r="C66" s="4" t="s">
        <v>34</v>
      </c>
      <c r="D66" s="9">
        <v>51000</v>
      </c>
    </row>
    <row r="67" spans="1:4" ht="12.75">
      <c r="A67" s="8" t="s">
        <v>23</v>
      </c>
      <c r="B67" s="4" t="s">
        <v>26</v>
      </c>
      <c r="C67" s="4" t="s">
        <v>27</v>
      </c>
      <c r="D67" s="9">
        <v>200000</v>
      </c>
    </row>
    <row r="68" spans="1:4" s="1" customFormat="1" ht="13.5" thickBot="1">
      <c r="A68" s="10" t="s">
        <v>249</v>
      </c>
      <c r="B68" s="11"/>
      <c r="C68" s="11"/>
      <c r="D68" s="12">
        <f>SUM(D56:D67)</f>
        <v>1058000</v>
      </c>
    </row>
    <row r="69" s="1" customFormat="1" ht="13.5" thickBot="1">
      <c r="D69" s="2"/>
    </row>
    <row r="70" spans="1:4" s="1" customFormat="1" ht="12.75">
      <c r="A70" s="5" t="s">
        <v>250</v>
      </c>
      <c r="B70" s="6" t="s">
        <v>260</v>
      </c>
      <c r="C70" s="6" t="s">
        <v>261</v>
      </c>
      <c r="D70" s="13">
        <v>54000</v>
      </c>
    </row>
    <row r="71" spans="1:4" s="1" customFormat="1" ht="12.75">
      <c r="A71" s="8" t="s">
        <v>250</v>
      </c>
      <c r="B71" s="4" t="s">
        <v>260</v>
      </c>
      <c r="C71" s="4" t="s">
        <v>262</v>
      </c>
      <c r="D71" s="14">
        <v>27000</v>
      </c>
    </row>
    <row r="72" spans="1:4" s="1" customFormat="1" ht="12.75">
      <c r="A72" s="8" t="s">
        <v>250</v>
      </c>
      <c r="B72" s="4" t="s">
        <v>260</v>
      </c>
      <c r="C72" s="4" t="s">
        <v>263</v>
      </c>
      <c r="D72" s="14">
        <v>9000</v>
      </c>
    </row>
    <row r="73" spans="1:4" s="1" customFormat="1" ht="12.75">
      <c r="A73" s="8" t="s">
        <v>250</v>
      </c>
      <c r="B73" s="4" t="s">
        <v>255</v>
      </c>
      <c r="C73" s="4" t="s">
        <v>256</v>
      </c>
      <c r="D73" s="14">
        <v>60000</v>
      </c>
    </row>
    <row r="74" spans="1:4" s="1" customFormat="1" ht="12.75">
      <c r="A74" s="8" t="s">
        <v>250</v>
      </c>
      <c r="B74" s="4" t="s">
        <v>255</v>
      </c>
      <c r="C74" s="4" t="s">
        <v>257</v>
      </c>
      <c r="D74" s="14">
        <v>52000</v>
      </c>
    </row>
    <row r="75" spans="1:4" s="1" customFormat="1" ht="12.75">
      <c r="A75" s="8" t="s">
        <v>250</v>
      </c>
      <c r="B75" s="4" t="s">
        <v>251</v>
      </c>
      <c r="C75" s="4" t="s">
        <v>252</v>
      </c>
      <c r="D75" s="14">
        <v>57000</v>
      </c>
    </row>
    <row r="76" spans="1:4" s="1" customFormat="1" ht="12.75">
      <c r="A76" s="8" t="s">
        <v>250</v>
      </c>
      <c r="B76" s="4" t="s">
        <v>258</v>
      </c>
      <c r="C76" s="4" t="s">
        <v>259</v>
      </c>
      <c r="D76" s="14">
        <v>74000</v>
      </c>
    </row>
    <row r="77" spans="1:4" s="1" customFormat="1" ht="12.75">
      <c r="A77" s="8" t="s">
        <v>250</v>
      </c>
      <c r="B77" s="4" t="s">
        <v>253</v>
      </c>
      <c r="C77" s="4" t="s">
        <v>254</v>
      </c>
      <c r="D77" s="14">
        <v>30000</v>
      </c>
    </row>
    <row r="78" spans="1:4" s="1" customFormat="1" ht="13.5" thickBot="1">
      <c r="A78" s="10" t="s">
        <v>249</v>
      </c>
      <c r="B78" s="11"/>
      <c r="C78" s="11"/>
      <c r="D78" s="12">
        <f>SUM(D70:D77)</f>
        <v>363000</v>
      </c>
    </row>
    <row r="79" spans="1:4" s="1" customFormat="1" ht="13.5" thickBot="1">
      <c r="A79" s="19"/>
      <c r="B79" s="19"/>
      <c r="C79" s="19"/>
      <c r="D79" s="20"/>
    </row>
    <row r="80" spans="1:4" s="1" customFormat="1" ht="12.75">
      <c r="A80" s="5" t="s">
        <v>250</v>
      </c>
      <c r="B80" s="42" t="s">
        <v>285</v>
      </c>
      <c r="C80" s="42" t="s">
        <v>286</v>
      </c>
      <c r="D80" s="43">
        <v>202000</v>
      </c>
    </row>
    <row r="81" spans="1:4" s="1" customFormat="1" ht="12.75">
      <c r="A81" s="8" t="s">
        <v>250</v>
      </c>
      <c r="B81" s="36" t="s">
        <v>287</v>
      </c>
      <c r="C81" s="36" t="s">
        <v>288</v>
      </c>
      <c r="D81" s="37">
        <v>14000</v>
      </c>
    </row>
    <row r="82" spans="1:4" s="1" customFormat="1" ht="12.75">
      <c r="A82" s="8" t="s">
        <v>250</v>
      </c>
      <c r="B82" s="36" t="s">
        <v>260</v>
      </c>
      <c r="C82" s="36" t="s">
        <v>289</v>
      </c>
      <c r="D82" s="37">
        <v>37000</v>
      </c>
    </row>
    <row r="83" spans="1:4" s="1" customFormat="1" ht="12.75">
      <c r="A83" s="8" t="s">
        <v>250</v>
      </c>
      <c r="B83" s="36" t="s">
        <v>260</v>
      </c>
      <c r="C83" s="36" t="s">
        <v>290</v>
      </c>
      <c r="D83" s="37">
        <v>72000</v>
      </c>
    </row>
    <row r="84" spans="1:4" s="1" customFormat="1" ht="15.75" thickBot="1">
      <c r="A84" s="58" t="s">
        <v>249</v>
      </c>
      <c r="B84" s="59"/>
      <c r="C84" s="60"/>
      <c r="D84" s="38">
        <v>325000</v>
      </c>
    </row>
    <row r="85" spans="1:4" s="1" customFormat="1" ht="15.75" thickBot="1">
      <c r="A85" s="39"/>
      <c r="B85" s="40"/>
      <c r="C85" s="40"/>
      <c r="D85" s="41"/>
    </row>
    <row r="86" spans="1:4" s="1" customFormat="1" ht="25.5">
      <c r="A86" s="44" t="s">
        <v>250</v>
      </c>
      <c r="B86" s="45" t="s">
        <v>250</v>
      </c>
      <c r="C86" s="49" t="s">
        <v>292</v>
      </c>
      <c r="D86" s="46">
        <v>58000</v>
      </c>
    </row>
    <row r="87" spans="1:4" s="1" customFormat="1" ht="15.75" thickBot="1">
      <c r="A87" s="47" t="s">
        <v>249</v>
      </c>
      <c r="B87" s="48"/>
      <c r="C87" s="48"/>
      <c r="D87" s="38">
        <f>SUM(D86)</f>
        <v>58000</v>
      </c>
    </row>
    <row r="88" spans="1:4" s="1" customFormat="1" ht="15">
      <c r="A88" s="39"/>
      <c r="B88" s="40"/>
      <c r="C88" s="40"/>
      <c r="D88" s="41"/>
    </row>
    <row r="89" spans="1:4" s="1" customFormat="1" ht="15">
      <c r="A89" s="39" t="s">
        <v>291</v>
      </c>
      <c r="B89" s="40"/>
      <c r="C89" s="40"/>
      <c r="D89" s="41">
        <f>D87+D84+D78</f>
        <v>746000</v>
      </c>
    </row>
    <row r="90" spans="1:4" s="1" customFormat="1" ht="13.5" thickBot="1">
      <c r="A90" s="19"/>
      <c r="B90" s="19"/>
      <c r="C90" s="19"/>
      <c r="D90" s="20"/>
    </row>
    <row r="91" spans="1:4" ht="12.75">
      <c r="A91" s="5" t="s">
        <v>41</v>
      </c>
      <c r="B91" s="6" t="s">
        <v>50</v>
      </c>
      <c r="C91" s="6" t="s">
        <v>51</v>
      </c>
      <c r="D91" s="7">
        <v>411000</v>
      </c>
    </row>
    <row r="92" spans="1:4" ht="12.75">
      <c r="A92" s="8" t="s">
        <v>41</v>
      </c>
      <c r="B92" s="4" t="s">
        <v>55</v>
      </c>
      <c r="C92" s="4" t="s">
        <v>56</v>
      </c>
      <c r="D92" s="9">
        <v>448000</v>
      </c>
    </row>
    <row r="93" spans="1:4" ht="12.75">
      <c r="A93" s="8" t="s">
        <v>41</v>
      </c>
      <c r="B93" s="4" t="s">
        <v>48</v>
      </c>
      <c r="C93" s="4" t="s">
        <v>49</v>
      </c>
      <c r="D93" s="9">
        <v>300000</v>
      </c>
    </row>
    <row r="94" spans="1:4" ht="12.75">
      <c r="A94" s="8" t="s">
        <v>41</v>
      </c>
      <c r="B94" s="4" t="s">
        <v>44</v>
      </c>
      <c r="C94" s="4" t="s">
        <v>45</v>
      </c>
      <c r="D94" s="9">
        <v>349000</v>
      </c>
    </row>
    <row r="95" spans="1:4" ht="12.75">
      <c r="A95" s="8" t="s">
        <v>41</v>
      </c>
      <c r="B95" s="4" t="s">
        <v>46</v>
      </c>
      <c r="C95" s="4" t="s">
        <v>47</v>
      </c>
      <c r="D95" s="9">
        <v>297000</v>
      </c>
    </row>
    <row r="96" spans="1:4" ht="12.75">
      <c r="A96" s="8" t="s">
        <v>41</v>
      </c>
      <c r="B96" s="4" t="s">
        <v>52</v>
      </c>
      <c r="C96" s="4" t="s">
        <v>53</v>
      </c>
      <c r="D96" s="9">
        <v>120000</v>
      </c>
    </row>
    <row r="97" spans="1:4" ht="12.75">
      <c r="A97" s="8" t="s">
        <v>41</v>
      </c>
      <c r="B97" s="4" t="s">
        <v>52</v>
      </c>
      <c r="C97" s="4" t="s">
        <v>54</v>
      </c>
      <c r="D97" s="9">
        <v>120000</v>
      </c>
    </row>
    <row r="98" spans="1:4" ht="12.75">
      <c r="A98" s="8" t="s">
        <v>41</v>
      </c>
      <c r="B98" s="4" t="s">
        <v>42</v>
      </c>
      <c r="C98" s="4" t="s">
        <v>43</v>
      </c>
      <c r="D98" s="9">
        <v>120000</v>
      </c>
    </row>
    <row r="99" spans="1:4" s="1" customFormat="1" ht="13.5" thickBot="1">
      <c r="A99" s="10" t="s">
        <v>249</v>
      </c>
      <c r="B99" s="11"/>
      <c r="C99" s="11"/>
      <c r="D99" s="12">
        <f>SUM(D91:D98)</f>
        <v>2165000</v>
      </c>
    </row>
    <row r="100" s="1" customFormat="1" ht="13.5" thickBot="1">
      <c r="D100" s="2"/>
    </row>
    <row r="101" spans="1:4" ht="12.75">
      <c r="A101" s="5" t="s">
        <v>57</v>
      </c>
      <c r="B101" s="6" t="s">
        <v>62</v>
      </c>
      <c r="C101" s="6" t="s">
        <v>63</v>
      </c>
      <c r="D101" s="7">
        <v>67000</v>
      </c>
    </row>
    <row r="102" spans="1:4" ht="12.75">
      <c r="A102" s="8" t="s">
        <v>57</v>
      </c>
      <c r="B102" s="4" t="s">
        <v>62</v>
      </c>
      <c r="C102" s="4" t="s">
        <v>68</v>
      </c>
      <c r="D102" s="9">
        <v>400000</v>
      </c>
    </row>
    <row r="103" spans="1:4" ht="12.75">
      <c r="A103" s="8" t="s">
        <v>57</v>
      </c>
      <c r="B103" s="4" t="s">
        <v>64</v>
      </c>
      <c r="C103" s="4" t="s">
        <v>65</v>
      </c>
      <c r="D103" s="9">
        <v>47000</v>
      </c>
    </row>
    <row r="104" spans="1:4" ht="12.75">
      <c r="A104" s="8" t="s">
        <v>57</v>
      </c>
      <c r="B104" s="4" t="s">
        <v>66</v>
      </c>
      <c r="C104" s="4" t="s">
        <v>67</v>
      </c>
      <c r="D104" s="9">
        <v>120000</v>
      </c>
    </row>
    <row r="105" spans="1:4" ht="12.75">
      <c r="A105" s="8" t="s">
        <v>57</v>
      </c>
      <c r="B105" s="4" t="s">
        <v>59</v>
      </c>
      <c r="C105" s="4" t="s">
        <v>61</v>
      </c>
      <c r="D105" s="9">
        <v>20000</v>
      </c>
    </row>
    <row r="106" spans="1:4" ht="12.75">
      <c r="A106" s="8" t="s">
        <v>57</v>
      </c>
      <c r="B106" s="4" t="s">
        <v>59</v>
      </c>
      <c r="C106" s="4" t="s">
        <v>60</v>
      </c>
      <c r="D106" s="9">
        <v>66000</v>
      </c>
    </row>
    <row r="107" spans="1:4" ht="12.75">
      <c r="A107" s="8" t="s">
        <v>57</v>
      </c>
      <c r="B107" s="4" t="s">
        <v>69</v>
      </c>
      <c r="C107" s="4" t="s">
        <v>70</v>
      </c>
      <c r="D107" s="9">
        <v>195000</v>
      </c>
    </row>
    <row r="108" spans="1:4" ht="12.75">
      <c r="A108" s="8" t="s">
        <v>57</v>
      </c>
      <c r="B108" s="4" t="s">
        <v>57</v>
      </c>
      <c r="C108" s="4" t="s">
        <v>58</v>
      </c>
      <c r="D108" s="9">
        <v>264000</v>
      </c>
    </row>
    <row r="109" spans="1:4" ht="12.75">
      <c r="A109" s="8" t="s">
        <v>57</v>
      </c>
      <c r="B109" s="4" t="s">
        <v>71</v>
      </c>
      <c r="C109" s="4" t="s">
        <v>72</v>
      </c>
      <c r="D109" s="9">
        <v>56000</v>
      </c>
    </row>
    <row r="110" spans="1:4" s="1" customFormat="1" ht="13.5" thickBot="1">
      <c r="A110" s="10" t="s">
        <v>249</v>
      </c>
      <c r="B110" s="11"/>
      <c r="C110" s="11"/>
      <c r="D110" s="12">
        <f>SUM(D101:D109)</f>
        <v>1235000</v>
      </c>
    </row>
    <row r="111" s="1" customFormat="1" ht="13.5" thickBot="1">
      <c r="D111" s="2"/>
    </row>
    <row r="112" spans="1:4" ht="12.75">
      <c r="A112" s="5" t="s">
        <v>73</v>
      </c>
      <c r="B112" s="6" t="s">
        <v>79</v>
      </c>
      <c r="C112" s="6" t="s">
        <v>81</v>
      </c>
      <c r="D112" s="7">
        <v>90000</v>
      </c>
    </row>
    <row r="113" spans="1:4" ht="12.75">
      <c r="A113" s="8" t="s">
        <v>73</v>
      </c>
      <c r="B113" s="4" t="s">
        <v>79</v>
      </c>
      <c r="C113" s="4" t="s">
        <v>80</v>
      </c>
      <c r="D113" s="9">
        <v>110000</v>
      </c>
    </row>
    <row r="114" spans="1:4" ht="12.75">
      <c r="A114" s="8" t="s">
        <v>73</v>
      </c>
      <c r="B114" s="4" t="s">
        <v>74</v>
      </c>
      <c r="C114" s="4" t="s">
        <v>89</v>
      </c>
      <c r="D114" s="9">
        <v>21000</v>
      </c>
    </row>
    <row r="115" spans="1:4" ht="12.75">
      <c r="A115" s="8" t="s">
        <v>73</v>
      </c>
      <c r="B115" s="4" t="s">
        <v>74</v>
      </c>
      <c r="C115" s="4" t="s">
        <v>88</v>
      </c>
      <c r="D115" s="9">
        <v>25000</v>
      </c>
    </row>
    <row r="116" spans="1:4" ht="12.75">
      <c r="A116" s="8" t="s">
        <v>73</v>
      </c>
      <c r="B116" s="4" t="s">
        <v>74</v>
      </c>
      <c r="C116" s="4" t="s">
        <v>75</v>
      </c>
      <c r="D116" s="9">
        <v>300000</v>
      </c>
    </row>
    <row r="117" spans="1:4" ht="12.75">
      <c r="A117" s="8" t="s">
        <v>73</v>
      </c>
      <c r="B117" s="4" t="s">
        <v>82</v>
      </c>
      <c r="C117" s="4" t="s">
        <v>83</v>
      </c>
      <c r="D117" s="9">
        <v>93000</v>
      </c>
    </row>
    <row r="118" spans="1:4" ht="12.75">
      <c r="A118" s="8" t="s">
        <v>73</v>
      </c>
      <c r="B118" s="4" t="s">
        <v>90</v>
      </c>
      <c r="C118" s="4" t="s">
        <v>91</v>
      </c>
      <c r="D118" s="9">
        <v>30000</v>
      </c>
    </row>
    <row r="119" spans="1:4" ht="12.75">
      <c r="A119" s="8" t="s">
        <v>73</v>
      </c>
      <c r="B119" s="4" t="s">
        <v>76</v>
      </c>
      <c r="C119" s="4" t="s">
        <v>77</v>
      </c>
      <c r="D119" s="9">
        <v>90000</v>
      </c>
    </row>
    <row r="120" spans="1:4" ht="12.75">
      <c r="A120" s="8" t="s">
        <v>73</v>
      </c>
      <c r="B120" s="4" t="s">
        <v>76</v>
      </c>
      <c r="C120" s="4" t="s">
        <v>78</v>
      </c>
      <c r="D120" s="9">
        <v>90000</v>
      </c>
    </row>
    <row r="121" spans="1:4" ht="12.75">
      <c r="A121" s="8" t="s">
        <v>73</v>
      </c>
      <c r="B121" s="4" t="s">
        <v>84</v>
      </c>
      <c r="C121" s="4" t="s">
        <v>87</v>
      </c>
      <c r="D121" s="9">
        <v>7000</v>
      </c>
    </row>
    <row r="122" spans="1:4" ht="12.75">
      <c r="A122" s="8" t="s">
        <v>73</v>
      </c>
      <c r="B122" s="4" t="s">
        <v>84</v>
      </c>
      <c r="C122" s="4" t="s">
        <v>86</v>
      </c>
      <c r="D122" s="9">
        <v>66000</v>
      </c>
    </row>
    <row r="123" spans="1:4" ht="12.75">
      <c r="A123" s="8" t="s">
        <v>73</v>
      </c>
      <c r="B123" s="4" t="s">
        <v>84</v>
      </c>
      <c r="C123" s="4" t="s">
        <v>85</v>
      </c>
      <c r="D123" s="9">
        <v>93000</v>
      </c>
    </row>
    <row r="124" spans="1:4" s="1" customFormat="1" ht="13.5" thickBot="1">
      <c r="A124" s="10" t="s">
        <v>249</v>
      </c>
      <c r="B124" s="11"/>
      <c r="C124" s="11"/>
      <c r="D124" s="12">
        <f>SUM(D112:D123)</f>
        <v>1015000</v>
      </c>
    </row>
    <row r="125" s="1" customFormat="1" ht="13.5" thickBot="1">
      <c r="D125" s="2"/>
    </row>
    <row r="126" spans="1:4" ht="12.75">
      <c r="A126" s="5" t="s">
        <v>92</v>
      </c>
      <c r="B126" s="6" t="s">
        <v>92</v>
      </c>
      <c r="C126" s="6" t="s">
        <v>93</v>
      </c>
      <c r="D126" s="7">
        <v>90000</v>
      </c>
    </row>
    <row r="127" spans="1:4" ht="12.75">
      <c r="A127" s="8" t="s">
        <v>92</v>
      </c>
      <c r="B127" s="4" t="s">
        <v>92</v>
      </c>
      <c r="C127" s="4" t="s">
        <v>95</v>
      </c>
      <c r="D127" s="9">
        <v>270000</v>
      </c>
    </row>
    <row r="128" spans="1:4" ht="12.75">
      <c r="A128" s="8" t="s">
        <v>92</v>
      </c>
      <c r="B128" s="4" t="s">
        <v>92</v>
      </c>
      <c r="C128" s="4" t="s">
        <v>94</v>
      </c>
      <c r="D128" s="9">
        <v>383000</v>
      </c>
    </row>
    <row r="129" spans="1:4" s="1" customFormat="1" ht="13.5" thickBot="1">
      <c r="A129" s="10" t="s">
        <v>249</v>
      </c>
      <c r="B129" s="11"/>
      <c r="C129" s="11"/>
      <c r="D129" s="12">
        <f>SUM(D126:D128)</f>
        <v>743000</v>
      </c>
    </row>
    <row r="130" s="1" customFormat="1" ht="13.5" thickBot="1">
      <c r="D130" s="2"/>
    </row>
    <row r="131" spans="1:4" ht="12.75">
      <c r="A131" s="5" t="s">
        <v>96</v>
      </c>
      <c r="B131" s="6" t="s">
        <v>97</v>
      </c>
      <c r="C131" s="6" t="s">
        <v>98</v>
      </c>
      <c r="D131" s="7">
        <v>330000</v>
      </c>
    </row>
    <row r="132" spans="1:4" ht="12.75">
      <c r="A132" s="8" t="s">
        <v>96</v>
      </c>
      <c r="B132" s="4" t="s">
        <v>101</v>
      </c>
      <c r="C132" s="4" t="s">
        <v>102</v>
      </c>
      <c r="D132" s="9">
        <v>500000</v>
      </c>
    </row>
    <row r="133" spans="1:4" ht="12.75">
      <c r="A133" s="8" t="s">
        <v>96</v>
      </c>
      <c r="B133" s="4" t="s">
        <v>99</v>
      </c>
      <c r="C133" s="4" t="s">
        <v>100</v>
      </c>
      <c r="D133" s="9">
        <v>270000</v>
      </c>
    </row>
    <row r="134" spans="1:4" ht="12.75">
      <c r="A134" s="8" t="s">
        <v>96</v>
      </c>
      <c r="B134" s="4" t="s">
        <v>103</v>
      </c>
      <c r="C134" s="4" t="s">
        <v>104</v>
      </c>
      <c r="D134" s="9">
        <v>500000</v>
      </c>
    </row>
    <row r="135" spans="1:4" ht="12.75">
      <c r="A135" s="8" t="s">
        <v>96</v>
      </c>
      <c r="B135" s="4" t="s">
        <v>105</v>
      </c>
      <c r="C135" s="4" t="s">
        <v>106</v>
      </c>
      <c r="D135" s="9">
        <v>1304000</v>
      </c>
    </row>
    <row r="136" spans="1:4" s="1" customFormat="1" ht="13.5" thickBot="1">
      <c r="A136" s="10" t="s">
        <v>249</v>
      </c>
      <c r="B136" s="11"/>
      <c r="C136" s="11"/>
      <c r="D136" s="12">
        <f>SUM(D131:D135)</f>
        <v>2904000</v>
      </c>
    </row>
    <row r="137" s="1" customFormat="1" ht="13.5" thickBot="1">
      <c r="D137" s="2"/>
    </row>
    <row r="138" spans="1:4" ht="12.75">
      <c r="A138" s="5" t="s">
        <v>107</v>
      </c>
      <c r="B138" s="6" t="s">
        <v>128</v>
      </c>
      <c r="C138" s="6" t="s">
        <v>129</v>
      </c>
      <c r="D138" s="7">
        <v>318000</v>
      </c>
    </row>
    <row r="139" spans="1:4" ht="12.75">
      <c r="A139" s="8" t="s">
        <v>107</v>
      </c>
      <c r="B139" s="4" t="s">
        <v>126</v>
      </c>
      <c r="C139" s="4" t="s">
        <v>127</v>
      </c>
      <c r="D139" s="9">
        <v>74000</v>
      </c>
    </row>
    <row r="140" spans="1:4" ht="12.75">
      <c r="A140" s="8" t="s">
        <v>107</v>
      </c>
      <c r="B140" s="4" t="s">
        <v>115</v>
      </c>
      <c r="C140" s="4" t="s">
        <v>116</v>
      </c>
      <c r="D140" s="9">
        <v>40000</v>
      </c>
    </row>
    <row r="141" spans="1:4" ht="12.75">
      <c r="A141" s="8" t="s">
        <v>107</v>
      </c>
      <c r="B141" s="4" t="s">
        <v>121</v>
      </c>
      <c r="C141" s="4" t="s">
        <v>123</v>
      </c>
      <c r="D141" s="9">
        <v>45000</v>
      </c>
    </row>
    <row r="142" spans="1:4" ht="12.75">
      <c r="A142" s="8" t="s">
        <v>107</v>
      </c>
      <c r="B142" s="4" t="s">
        <v>121</v>
      </c>
      <c r="C142" s="4" t="s">
        <v>122</v>
      </c>
      <c r="D142" s="9">
        <v>66000</v>
      </c>
    </row>
    <row r="143" spans="1:4" ht="12.75">
      <c r="A143" s="8" t="s">
        <v>107</v>
      </c>
      <c r="B143" s="4" t="s">
        <v>108</v>
      </c>
      <c r="C143" s="4" t="s">
        <v>110</v>
      </c>
      <c r="D143" s="9">
        <v>36000</v>
      </c>
    </row>
    <row r="144" spans="1:4" ht="12.75">
      <c r="A144" s="8" t="s">
        <v>107</v>
      </c>
      <c r="B144" s="4" t="s">
        <v>108</v>
      </c>
      <c r="C144" s="4" t="s">
        <v>109</v>
      </c>
      <c r="D144" s="9">
        <v>95000</v>
      </c>
    </row>
    <row r="145" spans="1:4" ht="12.75">
      <c r="A145" s="8" t="s">
        <v>107</v>
      </c>
      <c r="B145" s="4" t="s">
        <v>119</v>
      </c>
      <c r="C145" s="4" t="s">
        <v>120</v>
      </c>
      <c r="D145" s="9">
        <v>30000</v>
      </c>
    </row>
    <row r="146" spans="1:4" ht="12.75">
      <c r="A146" s="8" t="s">
        <v>107</v>
      </c>
      <c r="B146" s="4" t="s">
        <v>119</v>
      </c>
      <c r="C146" s="4" t="s">
        <v>130</v>
      </c>
      <c r="D146" s="9">
        <v>367000</v>
      </c>
    </row>
    <row r="147" spans="1:4" ht="12.75">
      <c r="A147" s="8" t="s">
        <v>107</v>
      </c>
      <c r="B147" s="4" t="s">
        <v>131</v>
      </c>
      <c r="C147" s="4" t="s">
        <v>132</v>
      </c>
      <c r="D147" s="9">
        <v>367000</v>
      </c>
    </row>
    <row r="148" spans="1:4" ht="12.75">
      <c r="A148" s="8" t="s">
        <v>107</v>
      </c>
      <c r="B148" s="4" t="s">
        <v>113</v>
      </c>
      <c r="C148" s="4" t="s">
        <v>114</v>
      </c>
      <c r="D148" s="9">
        <v>40000</v>
      </c>
    </row>
    <row r="149" spans="1:4" ht="12.75">
      <c r="A149" s="8" t="s">
        <v>107</v>
      </c>
      <c r="B149" s="4" t="s">
        <v>113</v>
      </c>
      <c r="C149" s="4" t="s">
        <v>244</v>
      </c>
      <c r="D149" s="9">
        <v>64000</v>
      </c>
    </row>
    <row r="150" spans="1:4" ht="12.75">
      <c r="A150" s="8" t="s">
        <v>107</v>
      </c>
      <c r="B150" s="4" t="s">
        <v>113</v>
      </c>
      <c r="C150" s="4" t="s">
        <v>243</v>
      </c>
      <c r="D150" s="9">
        <v>95000</v>
      </c>
    </row>
    <row r="151" spans="1:4" ht="12.75">
      <c r="A151" s="8" t="s">
        <v>107</v>
      </c>
      <c r="B151" s="4" t="s">
        <v>111</v>
      </c>
      <c r="C151" s="4" t="s">
        <v>112</v>
      </c>
      <c r="D151" s="9">
        <v>140000</v>
      </c>
    </row>
    <row r="152" spans="1:4" ht="12.75">
      <c r="A152" s="8" t="s">
        <v>107</v>
      </c>
      <c r="B152" s="4" t="s">
        <v>124</v>
      </c>
      <c r="C152" s="4" t="s">
        <v>125</v>
      </c>
      <c r="D152" s="9">
        <v>40000</v>
      </c>
    </row>
    <row r="153" spans="1:4" ht="12.75">
      <c r="A153" s="8" t="s">
        <v>107</v>
      </c>
      <c r="B153" s="4" t="s">
        <v>117</v>
      </c>
      <c r="C153" s="4" t="s">
        <v>118</v>
      </c>
      <c r="D153" s="9">
        <v>60000</v>
      </c>
    </row>
    <row r="154" spans="1:4" s="1" customFormat="1" ht="13.5" thickBot="1">
      <c r="A154" s="10" t="s">
        <v>249</v>
      </c>
      <c r="B154" s="11"/>
      <c r="C154" s="11"/>
      <c r="D154" s="12">
        <f>SUM(D138:D153)</f>
        <v>1877000</v>
      </c>
    </row>
    <row r="155" s="1" customFormat="1" ht="13.5" thickBot="1">
      <c r="D155" s="2"/>
    </row>
    <row r="156" spans="1:4" ht="12.75">
      <c r="A156" s="5" t="s">
        <v>133</v>
      </c>
      <c r="B156" s="6" t="s">
        <v>150</v>
      </c>
      <c r="C156" s="6" t="s">
        <v>151</v>
      </c>
      <c r="D156" s="7">
        <v>198000</v>
      </c>
    </row>
    <row r="157" spans="1:4" ht="12.75">
      <c r="A157" s="8" t="s">
        <v>133</v>
      </c>
      <c r="B157" s="4" t="s">
        <v>140</v>
      </c>
      <c r="C157" s="4" t="s">
        <v>141</v>
      </c>
      <c r="D157" s="9">
        <v>44000</v>
      </c>
    </row>
    <row r="158" spans="1:4" ht="12.75">
      <c r="A158" s="8" t="s">
        <v>133</v>
      </c>
      <c r="B158" s="4" t="s">
        <v>169</v>
      </c>
      <c r="C158" s="4" t="s">
        <v>171</v>
      </c>
      <c r="D158" s="9">
        <v>10000</v>
      </c>
    </row>
    <row r="159" spans="1:4" ht="12.75">
      <c r="A159" s="8" t="s">
        <v>133</v>
      </c>
      <c r="B159" s="4" t="s">
        <v>169</v>
      </c>
      <c r="C159" s="4" t="s">
        <v>170</v>
      </c>
      <c r="D159" s="9">
        <v>54000</v>
      </c>
    </row>
    <row r="160" spans="1:4" ht="12.75">
      <c r="A160" s="8" t="s">
        <v>133</v>
      </c>
      <c r="B160" s="4" t="s">
        <v>134</v>
      </c>
      <c r="C160" s="4" t="s">
        <v>136</v>
      </c>
      <c r="D160" s="9">
        <v>70000</v>
      </c>
    </row>
    <row r="161" spans="1:4" ht="12.75">
      <c r="A161" s="8" t="s">
        <v>133</v>
      </c>
      <c r="B161" s="4" t="s">
        <v>134</v>
      </c>
      <c r="C161" s="4" t="s">
        <v>137</v>
      </c>
      <c r="D161" s="9">
        <v>70000</v>
      </c>
    </row>
    <row r="162" spans="1:4" ht="12.75">
      <c r="A162" s="8" t="s">
        <v>133</v>
      </c>
      <c r="B162" s="4" t="s">
        <v>134</v>
      </c>
      <c r="C162" s="4" t="s">
        <v>135</v>
      </c>
      <c r="D162" s="9">
        <v>79000</v>
      </c>
    </row>
    <row r="163" spans="1:4" ht="12.75">
      <c r="A163" s="8" t="s">
        <v>133</v>
      </c>
      <c r="B163" s="4" t="s">
        <v>176</v>
      </c>
      <c r="C163" s="4" t="s">
        <v>177</v>
      </c>
      <c r="D163" s="9">
        <v>60000</v>
      </c>
    </row>
    <row r="164" spans="1:4" ht="12.75">
      <c r="A164" s="8" t="s">
        <v>133</v>
      </c>
      <c r="B164" s="4" t="s">
        <v>145</v>
      </c>
      <c r="C164" s="4" t="s">
        <v>148</v>
      </c>
      <c r="D164" s="9">
        <v>16000</v>
      </c>
    </row>
    <row r="165" spans="1:4" ht="12.75">
      <c r="A165" s="8" t="s">
        <v>133</v>
      </c>
      <c r="B165" s="4" t="s">
        <v>145</v>
      </c>
      <c r="C165" s="4" t="s">
        <v>149</v>
      </c>
      <c r="D165" s="9">
        <v>39000</v>
      </c>
    </row>
    <row r="166" spans="1:4" ht="12.75">
      <c r="A166" s="8" t="s">
        <v>133</v>
      </c>
      <c r="B166" s="4" t="s">
        <v>145</v>
      </c>
      <c r="C166" s="4" t="s">
        <v>146</v>
      </c>
      <c r="D166" s="9">
        <v>43000</v>
      </c>
    </row>
    <row r="167" spans="1:4" ht="12.75">
      <c r="A167" s="8" t="s">
        <v>133</v>
      </c>
      <c r="B167" s="4" t="s">
        <v>145</v>
      </c>
      <c r="C167" s="4" t="s">
        <v>147</v>
      </c>
      <c r="D167" s="9">
        <v>50000</v>
      </c>
    </row>
    <row r="168" spans="1:4" ht="12.75">
      <c r="A168" s="8" t="s">
        <v>133</v>
      </c>
      <c r="B168" s="4" t="s">
        <v>172</v>
      </c>
      <c r="C168" s="4" t="s">
        <v>173</v>
      </c>
      <c r="D168" s="9">
        <v>12000</v>
      </c>
    </row>
    <row r="169" spans="1:4" ht="12.75">
      <c r="A169" s="8" t="s">
        <v>133</v>
      </c>
      <c r="B169" s="4" t="s">
        <v>142</v>
      </c>
      <c r="C169" s="4" t="s">
        <v>144</v>
      </c>
      <c r="D169" s="9">
        <v>91000</v>
      </c>
    </row>
    <row r="170" spans="1:4" ht="12.75">
      <c r="A170" s="8" t="s">
        <v>133</v>
      </c>
      <c r="B170" s="4" t="s">
        <v>142</v>
      </c>
      <c r="C170" s="4" t="s">
        <v>143</v>
      </c>
      <c r="D170" s="9">
        <v>160000</v>
      </c>
    </row>
    <row r="171" spans="1:4" ht="12.75">
      <c r="A171" s="8" t="s">
        <v>133</v>
      </c>
      <c r="B171" s="4" t="s">
        <v>167</v>
      </c>
      <c r="C171" s="4" t="s">
        <v>168</v>
      </c>
      <c r="D171" s="9">
        <v>50000</v>
      </c>
    </row>
    <row r="172" spans="1:4" ht="12.75">
      <c r="A172" s="8" t="s">
        <v>133</v>
      </c>
      <c r="B172" s="4" t="s">
        <v>152</v>
      </c>
      <c r="C172" s="4" t="s">
        <v>154</v>
      </c>
      <c r="D172" s="9">
        <v>105000</v>
      </c>
    </row>
    <row r="173" spans="1:4" ht="12.75">
      <c r="A173" s="8" t="s">
        <v>133</v>
      </c>
      <c r="B173" s="4" t="s">
        <v>152</v>
      </c>
      <c r="C173" s="4" t="s">
        <v>153</v>
      </c>
      <c r="D173" s="9">
        <v>181000</v>
      </c>
    </row>
    <row r="174" spans="1:4" ht="12.75">
      <c r="A174" s="8" t="s">
        <v>133</v>
      </c>
      <c r="B174" s="4" t="s">
        <v>155</v>
      </c>
      <c r="C174" s="4" t="s">
        <v>156</v>
      </c>
      <c r="D174" s="9">
        <v>102000</v>
      </c>
    </row>
    <row r="175" spans="1:4" ht="12.75">
      <c r="A175" s="8" t="s">
        <v>133</v>
      </c>
      <c r="B175" s="4" t="s">
        <v>159</v>
      </c>
      <c r="C175" s="4" t="s">
        <v>160</v>
      </c>
      <c r="D175" s="9">
        <v>31000</v>
      </c>
    </row>
    <row r="176" spans="1:4" ht="12.75">
      <c r="A176" s="8" t="s">
        <v>133</v>
      </c>
      <c r="B176" s="4" t="s">
        <v>159</v>
      </c>
      <c r="C176" s="4" t="s">
        <v>162</v>
      </c>
      <c r="D176" s="9">
        <v>40000</v>
      </c>
    </row>
    <row r="177" spans="1:4" ht="12.75">
      <c r="A177" s="8" t="s">
        <v>133</v>
      </c>
      <c r="B177" s="4" t="s">
        <v>159</v>
      </c>
      <c r="C177" s="4" t="s">
        <v>161</v>
      </c>
      <c r="D177" s="9">
        <v>45000</v>
      </c>
    </row>
    <row r="178" spans="1:4" ht="12.75">
      <c r="A178" s="8" t="s">
        <v>133</v>
      </c>
      <c r="B178" s="4" t="s">
        <v>157</v>
      </c>
      <c r="C178" s="4" t="s">
        <v>158</v>
      </c>
      <c r="D178" s="9">
        <v>110000</v>
      </c>
    </row>
    <row r="179" spans="1:4" ht="12.75">
      <c r="A179" s="8" t="s">
        <v>133</v>
      </c>
      <c r="B179" s="4" t="s">
        <v>174</v>
      </c>
      <c r="C179" s="4" t="s">
        <v>175</v>
      </c>
      <c r="D179" s="9">
        <v>80000</v>
      </c>
    </row>
    <row r="180" spans="1:4" ht="12.75">
      <c r="A180" s="8" t="s">
        <v>133</v>
      </c>
      <c r="B180" s="4" t="s">
        <v>133</v>
      </c>
      <c r="C180" s="4" t="s">
        <v>178</v>
      </c>
      <c r="D180" s="9">
        <v>175000</v>
      </c>
    </row>
    <row r="181" spans="1:4" ht="12.75">
      <c r="A181" s="8" t="s">
        <v>133</v>
      </c>
      <c r="B181" s="4" t="s">
        <v>138</v>
      </c>
      <c r="C181" s="4" t="s">
        <v>139</v>
      </c>
      <c r="D181" s="9">
        <v>57000</v>
      </c>
    </row>
    <row r="182" spans="1:4" ht="12.75">
      <c r="A182" s="8" t="s">
        <v>133</v>
      </c>
      <c r="B182" s="4" t="s">
        <v>163</v>
      </c>
      <c r="C182" s="4" t="s">
        <v>166</v>
      </c>
      <c r="D182" s="9">
        <v>34000</v>
      </c>
    </row>
    <row r="183" spans="1:4" ht="12.75">
      <c r="A183" s="8" t="s">
        <v>133</v>
      </c>
      <c r="B183" s="4" t="s">
        <v>163</v>
      </c>
      <c r="C183" s="4" t="s">
        <v>164</v>
      </c>
      <c r="D183" s="9">
        <v>60000</v>
      </c>
    </row>
    <row r="184" spans="1:4" ht="12.75">
      <c r="A184" s="8" t="s">
        <v>133</v>
      </c>
      <c r="B184" s="4" t="s">
        <v>163</v>
      </c>
      <c r="C184" s="4" t="s">
        <v>165</v>
      </c>
      <c r="D184" s="9">
        <v>60000</v>
      </c>
    </row>
    <row r="185" spans="1:4" s="1" customFormat="1" ht="13.5" thickBot="1">
      <c r="A185" s="10" t="s">
        <v>249</v>
      </c>
      <c r="B185" s="11"/>
      <c r="C185" s="11"/>
      <c r="D185" s="12">
        <f>SUM(D156:D184)</f>
        <v>2126000</v>
      </c>
    </row>
    <row r="186" s="1" customFormat="1" ht="13.5" thickBot="1">
      <c r="D186" s="2"/>
    </row>
    <row r="187" spans="1:4" s="1" customFormat="1" ht="12.75">
      <c r="A187" s="5" t="s">
        <v>133</v>
      </c>
      <c r="B187" s="56" t="s">
        <v>298</v>
      </c>
      <c r="C187" s="23" t="s">
        <v>293</v>
      </c>
      <c r="D187" s="24">
        <v>64000</v>
      </c>
    </row>
    <row r="188" spans="1:4" s="1" customFormat="1" ht="12.75">
      <c r="A188" s="8" t="s">
        <v>133</v>
      </c>
      <c r="B188" s="57" t="s">
        <v>299</v>
      </c>
      <c r="C188" s="52" t="s">
        <v>294</v>
      </c>
      <c r="D188" s="53">
        <v>36000</v>
      </c>
    </row>
    <row r="189" spans="1:4" s="1" customFormat="1" ht="12.75">
      <c r="A189" s="8" t="s">
        <v>133</v>
      </c>
      <c r="B189" s="57" t="s">
        <v>300</v>
      </c>
      <c r="C189" s="52" t="s">
        <v>173</v>
      </c>
      <c r="D189" s="53">
        <v>13000</v>
      </c>
    </row>
    <row r="190" spans="1:4" s="1" customFormat="1" ht="12.75">
      <c r="A190" s="8" t="s">
        <v>133</v>
      </c>
      <c r="B190" s="57" t="s">
        <v>301</v>
      </c>
      <c r="C190" s="52" t="s">
        <v>295</v>
      </c>
      <c r="D190" s="53">
        <v>16000</v>
      </c>
    </row>
    <row r="191" spans="1:4" s="1" customFormat="1" ht="12.75">
      <c r="A191" s="8" t="s">
        <v>133</v>
      </c>
      <c r="B191" s="57" t="s">
        <v>302</v>
      </c>
      <c r="C191" s="52" t="s">
        <v>296</v>
      </c>
      <c r="D191" s="53">
        <v>45000</v>
      </c>
    </row>
    <row r="192" spans="1:4" s="1" customFormat="1" ht="12.75">
      <c r="A192" s="8" t="s">
        <v>133</v>
      </c>
      <c r="B192" s="57" t="s">
        <v>303</v>
      </c>
      <c r="C192" s="52" t="s">
        <v>297</v>
      </c>
      <c r="D192" s="53">
        <v>78000</v>
      </c>
    </row>
    <row r="193" spans="1:4" s="1" customFormat="1" ht="16.5" thickBot="1">
      <c r="A193" s="54" t="s">
        <v>249</v>
      </c>
      <c r="B193" s="55"/>
      <c r="C193" s="11"/>
      <c r="D193" s="12">
        <f>SUM(D187:D192)</f>
        <v>252000</v>
      </c>
    </row>
    <row r="194" spans="1:4" s="1" customFormat="1" ht="15.75">
      <c r="A194" s="51"/>
      <c r="B194" s="50"/>
      <c r="D194" s="2"/>
    </row>
    <row r="195" spans="1:4" s="1" customFormat="1" ht="15.75">
      <c r="A195" s="51" t="s">
        <v>304</v>
      </c>
      <c r="B195" s="50"/>
      <c r="D195" s="2">
        <f>D193+D185</f>
        <v>2378000</v>
      </c>
    </row>
    <row r="196" s="1" customFormat="1" ht="13.5" thickBot="1">
      <c r="D196" s="2"/>
    </row>
    <row r="197" spans="1:4" ht="12.75">
      <c r="A197" s="5" t="s">
        <v>179</v>
      </c>
      <c r="B197" s="6" t="s">
        <v>183</v>
      </c>
      <c r="C197" s="6" t="s">
        <v>184</v>
      </c>
      <c r="D197" s="7">
        <v>200000</v>
      </c>
    </row>
    <row r="198" spans="1:4" ht="12.75">
      <c r="A198" s="8" t="s">
        <v>179</v>
      </c>
      <c r="B198" s="4" t="s">
        <v>187</v>
      </c>
      <c r="C198" s="4" t="s">
        <v>189</v>
      </c>
      <c r="D198" s="9">
        <v>14094</v>
      </c>
    </row>
    <row r="199" spans="1:4" ht="12.75">
      <c r="A199" s="8" t="s">
        <v>179</v>
      </c>
      <c r="B199" s="4" t="s">
        <v>187</v>
      </c>
      <c r="C199" s="4" t="s">
        <v>188</v>
      </c>
      <c r="D199" s="9">
        <v>35361</v>
      </c>
    </row>
    <row r="200" spans="1:4" ht="12.75">
      <c r="A200" s="8" t="s">
        <v>179</v>
      </c>
      <c r="B200" s="4" t="s">
        <v>190</v>
      </c>
      <c r="C200" s="4" t="s">
        <v>191</v>
      </c>
      <c r="D200" s="9">
        <v>200000</v>
      </c>
    </row>
    <row r="201" spans="1:4" ht="12.75">
      <c r="A201" s="8" t="s">
        <v>179</v>
      </c>
      <c r="B201" s="4" t="s">
        <v>185</v>
      </c>
      <c r="C201" s="4" t="s">
        <v>186</v>
      </c>
      <c r="D201" s="9">
        <v>200000</v>
      </c>
    </row>
    <row r="202" spans="1:4" ht="12.75">
      <c r="A202" s="8" t="s">
        <v>179</v>
      </c>
      <c r="B202" s="4" t="s">
        <v>192</v>
      </c>
      <c r="C202" s="4" t="s">
        <v>193</v>
      </c>
      <c r="D202" s="9">
        <v>200000</v>
      </c>
    </row>
    <row r="203" spans="1:4" ht="12.75">
      <c r="A203" s="8" t="s">
        <v>179</v>
      </c>
      <c r="B203" s="4" t="s">
        <v>180</v>
      </c>
      <c r="C203" s="4" t="s">
        <v>182</v>
      </c>
      <c r="D203" s="9">
        <v>31500</v>
      </c>
    </row>
    <row r="204" spans="1:4" ht="12.75">
      <c r="A204" s="8" t="s">
        <v>179</v>
      </c>
      <c r="B204" s="4" t="s">
        <v>180</v>
      </c>
      <c r="C204" s="4" t="s">
        <v>181</v>
      </c>
      <c r="D204" s="9">
        <v>51300</v>
      </c>
    </row>
    <row r="205" spans="1:4" s="1" customFormat="1" ht="13.5" thickBot="1">
      <c r="A205" s="10" t="s">
        <v>249</v>
      </c>
      <c r="B205" s="11"/>
      <c r="C205" s="11"/>
      <c r="D205" s="12">
        <f>SUM(D197:D204)</f>
        <v>932255</v>
      </c>
    </row>
    <row r="206" s="1" customFormat="1" ht="13.5" thickBot="1">
      <c r="D206" s="2"/>
    </row>
    <row r="207" spans="1:4" ht="12.75">
      <c r="A207" s="5" t="s">
        <v>194</v>
      </c>
      <c r="B207" s="6" t="s">
        <v>200</v>
      </c>
      <c r="C207" s="6" t="s">
        <v>201</v>
      </c>
      <c r="D207" s="7">
        <v>34000</v>
      </c>
    </row>
    <row r="208" spans="1:4" ht="12.75">
      <c r="A208" s="8" t="s">
        <v>194</v>
      </c>
      <c r="B208" s="4" t="s">
        <v>196</v>
      </c>
      <c r="C208" s="4" t="s">
        <v>197</v>
      </c>
      <c r="D208" s="9">
        <v>45000</v>
      </c>
    </row>
    <row r="209" spans="1:4" ht="12.75">
      <c r="A209" s="8" t="s">
        <v>194</v>
      </c>
      <c r="B209" s="4" t="s">
        <v>206</v>
      </c>
      <c r="C209" s="4" t="s">
        <v>207</v>
      </c>
      <c r="D209" s="9">
        <v>200000</v>
      </c>
    </row>
    <row r="210" spans="1:4" ht="12.75">
      <c r="A210" s="8" t="s">
        <v>194</v>
      </c>
      <c r="B210" s="4" t="s">
        <v>198</v>
      </c>
      <c r="C210" s="4" t="s">
        <v>199</v>
      </c>
      <c r="D210" s="9">
        <v>21000</v>
      </c>
    </row>
    <row r="211" spans="1:4" ht="12.75">
      <c r="A211" s="8" t="s">
        <v>194</v>
      </c>
      <c r="B211" s="4" t="s">
        <v>204</v>
      </c>
      <c r="C211" s="4" t="s">
        <v>205</v>
      </c>
      <c r="D211" s="9">
        <v>291000</v>
      </c>
    </row>
    <row r="212" spans="1:4" ht="12.75">
      <c r="A212" s="8" t="s">
        <v>194</v>
      </c>
      <c r="B212" s="4" t="s">
        <v>202</v>
      </c>
      <c r="C212" s="4" t="s">
        <v>203</v>
      </c>
      <c r="D212" s="9">
        <v>120000</v>
      </c>
    </row>
    <row r="213" spans="1:4" ht="12.75">
      <c r="A213" s="8" t="s">
        <v>194</v>
      </c>
      <c r="B213" s="4" t="s">
        <v>194</v>
      </c>
      <c r="C213" s="4" t="s">
        <v>195</v>
      </c>
      <c r="D213" s="9">
        <v>250000</v>
      </c>
    </row>
    <row r="214" spans="1:4" s="1" customFormat="1" ht="13.5" thickBot="1">
      <c r="A214" s="10" t="s">
        <v>249</v>
      </c>
      <c r="B214" s="11"/>
      <c r="C214" s="11"/>
      <c r="D214" s="12">
        <f>SUM(D207:D213)</f>
        <v>961000</v>
      </c>
    </row>
    <row r="215" ht="12.75">
      <c r="B215" s="1"/>
    </row>
    <row r="216" spans="1:4" ht="12.75">
      <c r="A216" s="1" t="s">
        <v>284</v>
      </c>
      <c r="D216" s="2">
        <f>D214+D205+D195+D154+D136+D129+D124+D110+D99+D89+D68+D54+D38+D17</f>
        <v>19774255</v>
      </c>
    </row>
  </sheetData>
  <sheetProtection/>
  <mergeCells count="1">
    <mergeCell ref="A84:C84"/>
  </mergeCells>
  <printOptions gridLines="1"/>
  <pageMargins left="0.75" right="0.75" top="1" bottom="1" header="0.4921259845" footer="0.4921259845"/>
  <pageSetup horizontalDpi="600" verticalDpi="600" orientation="landscape" paperSize="9" r:id="rId1"/>
  <headerFooter alignWithMargins="0">
    <oddHeader>&amp;CPřidělené dotace na Krajský program prevence kriminality v roce 2011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 Dorobantová</cp:lastModifiedBy>
  <cp:lastPrinted>2011-09-02T08:23:44Z</cp:lastPrinted>
  <dcterms:modified xsi:type="dcterms:W3CDTF">2011-10-21T11:36:21Z</dcterms:modified>
  <cp:category/>
  <cp:version/>
  <cp:contentType/>
  <cp:contentStatus/>
</cp:coreProperties>
</file>