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1"/>
  </bookViews>
  <sheets>
    <sheet name="FVH 2009 schválené projekty" sheetId="1" r:id="rId1"/>
    <sheet name="EBF AP 2009 approved proposals" sheetId="2" r:id="rId2"/>
  </sheets>
  <definedNames/>
  <calcPr fullCalcOnLoad="1"/>
</workbook>
</file>

<file path=xl/sharedStrings.xml><?xml version="1.0" encoding="utf-8"?>
<sst xmlns="http://schemas.openxmlformats.org/spreadsheetml/2006/main" count="100" uniqueCount="74">
  <si>
    <t>Fond pro vnější hranice</t>
  </si>
  <si>
    <t>Evidenční číslo projektu</t>
  </si>
  <si>
    <t>Název projektu</t>
  </si>
  <si>
    <t>Celková hodnota projektu</t>
  </si>
  <si>
    <t>VPŠ a SPŠ MV v Holešově</t>
  </si>
  <si>
    <t>CELKEM</t>
  </si>
  <si>
    <t>Použité zkratky:</t>
  </si>
  <si>
    <t>VPŠ a SPŠ MV</t>
  </si>
  <si>
    <t>Vyšší policejní škola a Střední policejní škola Ministerstva vnitra v Holešově</t>
  </si>
  <si>
    <t>Požadovaný příspěvek (v %)</t>
  </si>
  <si>
    <t>Zabezpečení edukačního procesu výuky cestovních dokladů laboratorní technikou</t>
  </si>
  <si>
    <t>Dodávka bezpečnostních rámů na KÚ</t>
  </si>
  <si>
    <t>Výměna konzulárních oken na ZÚ</t>
  </si>
  <si>
    <t>FVH 2009-01</t>
  </si>
  <si>
    <t>FVH 2009-02</t>
  </si>
  <si>
    <t>FVH 2009-03</t>
  </si>
  <si>
    <t>FVH 2009-05</t>
  </si>
  <si>
    <t>FVH 2009-06</t>
  </si>
  <si>
    <t>FVH 2009-07</t>
  </si>
  <si>
    <t>FVH 2009-08</t>
  </si>
  <si>
    <t>FVH 2009-09</t>
  </si>
  <si>
    <t>FVH 2009-10</t>
  </si>
  <si>
    <t>Policie ČR - Ředitelství služby cizinecké policie</t>
  </si>
  <si>
    <t>Biometrické snímací zařízení k VIS</t>
  </si>
  <si>
    <t>Terminálové řešení pro kontroly na letištích</t>
  </si>
  <si>
    <t>Priorita</t>
  </si>
  <si>
    <t>Schválené projektové žádosti FVH 2009</t>
  </si>
  <si>
    <t>Pořízení trezorů pro KO</t>
  </si>
  <si>
    <t>Osazení kamerových systémů na KÚ</t>
  </si>
  <si>
    <t>Dokončení přípravy a realizace školícího konzulárního modulu a pracoviště</t>
  </si>
  <si>
    <t>Požadovaný příspěvek fondu</t>
  </si>
  <si>
    <t>Úprava konzulárního úseku na ZÚ Sana'a a ZÚ Kyjev</t>
  </si>
  <si>
    <t>FVH 2009-11</t>
  </si>
  <si>
    <t>FVH 2009-12</t>
  </si>
  <si>
    <t>Bezpečnostní odbor MZV ČR</t>
  </si>
  <si>
    <t>Odbor konzulárních koncepcí a metodiky MZV ČR</t>
  </si>
  <si>
    <t>Implementace Vízového kodexu do systému NS-VIS</t>
  </si>
  <si>
    <t>Úprava konzulárního úseku na ZÚ Bagdád</t>
  </si>
  <si>
    <t>MZV ČR</t>
  </si>
  <si>
    <t>Ministerstvo zahraničních věcí ČR</t>
  </si>
  <si>
    <t>KÚ</t>
  </si>
  <si>
    <t>Konzulární úsek</t>
  </si>
  <si>
    <t>ZÚ</t>
  </si>
  <si>
    <t>Zastupitelský úřad</t>
  </si>
  <si>
    <t>KO</t>
  </si>
  <si>
    <t>Konzulární odbor</t>
  </si>
  <si>
    <t>NS-VIS</t>
  </si>
  <si>
    <t>Vízový informační systém - národní část</t>
  </si>
  <si>
    <t>Příjemce finančních prostředků z fondu</t>
  </si>
  <si>
    <t>External Borders Fund</t>
  </si>
  <si>
    <t>Registration number</t>
  </si>
  <si>
    <t>Final beneficiary</t>
  </si>
  <si>
    <t>Name of the project</t>
  </si>
  <si>
    <t>Priority number</t>
  </si>
  <si>
    <t>Total public allocation</t>
  </si>
  <si>
    <t>EU contribution</t>
  </si>
  <si>
    <t>EU contribution in %</t>
  </si>
  <si>
    <t>Police of the Czech Republic</t>
  </si>
  <si>
    <t>Ministry of Foreign Affairs</t>
  </si>
  <si>
    <t>Police College and Secondary Police School of the MoI in Holešov</t>
  </si>
  <si>
    <t>Purchase of safes for the Consular Departments</t>
  </si>
  <si>
    <t>TOTAL</t>
  </si>
  <si>
    <t>Replacement of consulate windows</t>
  </si>
  <si>
    <t>Finalization for the creation of the training consular module and training consular workplace</t>
  </si>
  <si>
    <t>Biometric fingerprint scanner</t>
  </si>
  <si>
    <t>Alteration of the consular section at the embassy in Bagdad</t>
  </si>
  <si>
    <t>Alteration of the consular section at the embassies in Sana'a and Kiev</t>
  </si>
  <si>
    <t>Increasing IT security at airports - terminal solution</t>
  </si>
  <si>
    <t>Approved project proposals of the Annual Programme 2009</t>
  </si>
  <si>
    <t>1 EUR is equal to 24,50 CZK</t>
  </si>
  <si>
    <t>Laboratory techniques provision of the travel documents teaching educational process</t>
  </si>
  <si>
    <t>Extension of camera systems in waiting rooms of Consular Offices</t>
  </si>
  <si>
    <t>Delivery of security metal detector frames to Consular Offices</t>
  </si>
  <si>
    <t>Implementation of the Visa Code into National system of the VIS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</si>
</sst>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\ _K_č"/>
    <numFmt numFmtId="166" formatCode="#,##0.00\ [$Kč-405]"/>
    <numFmt numFmtId="167" formatCode="#,##0.00\ _K_č"/>
    <numFmt numFmtId="168" formatCode="#,##0.00\ [$CZK]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0" fontId="0" fillId="0" borderId="1" xfId="0" applyNumberForma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/>
    </xf>
    <xf numFmtId="10" fontId="3" fillId="0" borderId="1" xfId="0" applyNumberFormat="1" applyFont="1" applyFill="1" applyBorder="1" applyAlignment="1">
      <alignment vertical="center" wrapText="1"/>
    </xf>
    <xf numFmtId="168" fontId="0" fillId="0" borderId="1" xfId="0" applyNumberFormat="1" applyFont="1" applyFill="1" applyBorder="1" applyAlignment="1">
      <alignment horizontal="right" vertical="center" wrapText="1"/>
    </xf>
    <xf numFmtId="168" fontId="3" fillId="0" borderId="1" xfId="0" applyNumberFormat="1" applyFont="1" applyFill="1" applyBorder="1" applyAlignment="1">
      <alignment horizontal="right" vertical="center" wrapText="1"/>
    </xf>
    <xf numFmtId="168" fontId="3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4.140625" style="0" customWidth="1"/>
    <col min="3" max="3" width="25.57421875" style="0" customWidth="1"/>
    <col min="4" max="4" width="37.57421875" style="0" customWidth="1"/>
    <col min="5" max="5" width="8.7109375" style="0" bestFit="1" customWidth="1"/>
    <col min="6" max="7" width="16.7109375" style="0" customWidth="1"/>
    <col min="8" max="8" width="14.7109375" style="0" customWidth="1"/>
  </cols>
  <sheetData>
    <row r="1" spans="2:3" ht="18.75">
      <c r="B1" s="23" t="s">
        <v>0</v>
      </c>
      <c r="C1" s="23"/>
    </row>
    <row r="3" spans="2:8" ht="15.75">
      <c r="B3" s="20" t="s">
        <v>26</v>
      </c>
      <c r="C3" s="20"/>
      <c r="D3" s="20"/>
      <c r="E3" s="20"/>
      <c r="F3" s="20"/>
      <c r="G3" s="20"/>
      <c r="H3" s="20"/>
    </row>
    <row r="4" spans="2:8" ht="12.75">
      <c r="B4" s="1"/>
      <c r="C4" s="1"/>
      <c r="D4" s="1"/>
      <c r="E4" s="1"/>
      <c r="F4" s="1"/>
      <c r="G4" s="1"/>
      <c r="H4" s="1"/>
    </row>
    <row r="5" spans="1:8" ht="25.5">
      <c r="A5" s="3"/>
      <c r="B5" s="11" t="s">
        <v>1</v>
      </c>
      <c r="C5" s="11" t="s">
        <v>48</v>
      </c>
      <c r="D5" s="11" t="s">
        <v>2</v>
      </c>
      <c r="E5" s="11" t="s">
        <v>25</v>
      </c>
      <c r="F5" s="11" t="s">
        <v>3</v>
      </c>
      <c r="G5" s="11" t="s">
        <v>30</v>
      </c>
      <c r="H5" s="11" t="s">
        <v>9</v>
      </c>
    </row>
    <row r="6" spans="1:8" ht="25.5" customHeight="1">
      <c r="A6" s="3"/>
      <c r="B6" s="11" t="s">
        <v>13</v>
      </c>
      <c r="C6" s="2" t="s">
        <v>22</v>
      </c>
      <c r="D6" s="8" t="s">
        <v>23</v>
      </c>
      <c r="E6" s="9">
        <v>4</v>
      </c>
      <c r="F6" s="12">
        <v>6764000</v>
      </c>
      <c r="G6" s="13">
        <v>5073000</v>
      </c>
      <c r="H6" s="14">
        <f aca="true" t="shared" si="0" ref="H6:H17">G6/F6</f>
        <v>0.75</v>
      </c>
    </row>
    <row r="7" spans="1:8" ht="25.5" customHeight="1">
      <c r="A7" s="3"/>
      <c r="B7" s="11" t="s">
        <v>14</v>
      </c>
      <c r="C7" s="2" t="s">
        <v>22</v>
      </c>
      <c r="D7" s="4" t="s">
        <v>24</v>
      </c>
      <c r="E7" s="10">
        <v>4</v>
      </c>
      <c r="F7" s="12">
        <v>19856000</v>
      </c>
      <c r="G7" s="13">
        <v>14892000</v>
      </c>
      <c r="H7" s="14">
        <f t="shared" si="0"/>
        <v>0.75</v>
      </c>
    </row>
    <row r="8" spans="1:8" ht="25.5" customHeight="1">
      <c r="A8" s="3"/>
      <c r="B8" s="11" t="s">
        <v>15</v>
      </c>
      <c r="C8" s="2" t="s">
        <v>4</v>
      </c>
      <c r="D8" s="4" t="s">
        <v>10</v>
      </c>
      <c r="E8" s="10">
        <v>5</v>
      </c>
      <c r="F8" s="12">
        <v>3467000</v>
      </c>
      <c r="G8" s="13">
        <v>2600000</v>
      </c>
      <c r="H8" s="14">
        <f t="shared" si="0"/>
        <v>0.7499278915488895</v>
      </c>
    </row>
    <row r="9" spans="1:8" ht="25.5" customHeight="1">
      <c r="A9" s="3"/>
      <c r="B9" s="11" t="s">
        <v>16</v>
      </c>
      <c r="C9" s="2" t="s">
        <v>34</v>
      </c>
      <c r="D9" s="5" t="s">
        <v>27</v>
      </c>
      <c r="E9" s="10">
        <v>3</v>
      </c>
      <c r="F9" s="12">
        <v>450000</v>
      </c>
      <c r="G9" s="13">
        <v>286000</v>
      </c>
      <c r="H9" s="14">
        <f t="shared" si="0"/>
        <v>0.6355555555555555</v>
      </c>
    </row>
    <row r="10" spans="1:8" ht="25.5" customHeight="1">
      <c r="A10" s="3"/>
      <c r="B10" s="11" t="s">
        <v>17</v>
      </c>
      <c r="C10" s="2" t="s">
        <v>34</v>
      </c>
      <c r="D10" s="5" t="s">
        <v>28</v>
      </c>
      <c r="E10" s="10">
        <v>3</v>
      </c>
      <c r="F10" s="12">
        <v>936000</v>
      </c>
      <c r="G10" s="13">
        <v>702000</v>
      </c>
      <c r="H10" s="14">
        <f t="shared" si="0"/>
        <v>0.75</v>
      </c>
    </row>
    <row r="11" spans="1:8" ht="25.5" customHeight="1">
      <c r="A11" s="3"/>
      <c r="B11" s="11" t="s">
        <v>18</v>
      </c>
      <c r="C11" s="2" t="s">
        <v>34</v>
      </c>
      <c r="D11" s="4" t="s">
        <v>31</v>
      </c>
      <c r="E11" s="10">
        <v>3</v>
      </c>
      <c r="F11" s="12">
        <v>3700000</v>
      </c>
      <c r="G11" s="13">
        <v>2210000</v>
      </c>
      <c r="H11" s="14">
        <f t="shared" si="0"/>
        <v>0.5972972972972973</v>
      </c>
    </row>
    <row r="12" spans="1:8" ht="25.5" customHeight="1">
      <c r="A12" s="3"/>
      <c r="B12" s="11" t="s">
        <v>19</v>
      </c>
      <c r="C12" s="2" t="s">
        <v>34</v>
      </c>
      <c r="D12" s="4" t="s">
        <v>11</v>
      </c>
      <c r="E12" s="10">
        <v>3</v>
      </c>
      <c r="F12" s="12">
        <v>1600000</v>
      </c>
      <c r="G12" s="13">
        <v>780000</v>
      </c>
      <c r="H12" s="14">
        <f t="shared" si="0"/>
        <v>0.4875</v>
      </c>
    </row>
    <row r="13" spans="2:8" ht="25.5" customHeight="1">
      <c r="B13" s="11" t="s">
        <v>20</v>
      </c>
      <c r="C13" s="2" t="s">
        <v>34</v>
      </c>
      <c r="D13" s="4" t="s">
        <v>12</v>
      </c>
      <c r="E13" s="10">
        <v>3</v>
      </c>
      <c r="F13" s="12">
        <v>743000</v>
      </c>
      <c r="G13" s="13">
        <v>520000</v>
      </c>
      <c r="H13" s="14">
        <f t="shared" si="0"/>
        <v>0.6998654104979811</v>
      </c>
    </row>
    <row r="14" spans="2:8" ht="25.5" customHeight="1">
      <c r="B14" s="11" t="s">
        <v>21</v>
      </c>
      <c r="C14" s="2" t="s">
        <v>35</v>
      </c>
      <c r="D14" s="4" t="s">
        <v>29</v>
      </c>
      <c r="E14" s="10">
        <v>5</v>
      </c>
      <c r="F14" s="12">
        <v>1732000</v>
      </c>
      <c r="G14" s="13">
        <v>1298000</v>
      </c>
      <c r="H14" s="14">
        <f t="shared" si="0"/>
        <v>0.7494226327944573</v>
      </c>
    </row>
    <row r="15" spans="2:8" ht="25.5" customHeight="1">
      <c r="B15" s="11" t="s">
        <v>32</v>
      </c>
      <c r="C15" s="2" t="s">
        <v>22</v>
      </c>
      <c r="D15" s="4" t="s">
        <v>36</v>
      </c>
      <c r="E15" s="10">
        <v>4</v>
      </c>
      <c r="F15" s="12">
        <v>19600000</v>
      </c>
      <c r="G15" s="13">
        <v>14700000</v>
      </c>
      <c r="H15" s="14">
        <f t="shared" si="0"/>
        <v>0.75</v>
      </c>
    </row>
    <row r="16" spans="2:8" ht="25.5" customHeight="1">
      <c r="B16" s="11" t="s">
        <v>33</v>
      </c>
      <c r="C16" s="2" t="s">
        <v>34</v>
      </c>
      <c r="D16" s="4" t="s">
        <v>37</v>
      </c>
      <c r="E16" s="10">
        <v>3</v>
      </c>
      <c r="F16" s="12">
        <v>3415369</v>
      </c>
      <c r="G16" s="13">
        <v>2040000</v>
      </c>
      <c r="H16" s="14">
        <f t="shared" si="0"/>
        <v>0.5973000281960749</v>
      </c>
    </row>
    <row r="17" spans="5:8" ht="12.75">
      <c r="E17" s="6" t="s">
        <v>5</v>
      </c>
      <c r="F17" s="15">
        <f>SUM(F6:F16)</f>
        <v>62263369</v>
      </c>
      <c r="G17" s="15">
        <f>SUM(G6:G16)</f>
        <v>45101000</v>
      </c>
      <c r="H17" s="16">
        <f t="shared" si="0"/>
        <v>0.7243584907845253</v>
      </c>
    </row>
    <row r="19" ht="25.5">
      <c r="B19" s="7" t="s">
        <v>6</v>
      </c>
    </row>
    <row r="20" spans="2:4" ht="12.75">
      <c r="B20" t="s">
        <v>7</v>
      </c>
      <c r="C20" s="21" t="s">
        <v>8</v>
      </c>
      <c r="D20" s="21"/>
    </row>
    <row r="21" spans="2:4" ht="12.75">
      <c r="B21" s="7" t="s">
        <v>38</v>
      </c>
      <c r="C21" s="22" t="s">
        <v>39</v>
      </c>
      <c r="D21" s="22"/>
    </row>
    <row r="22" spans="2:3" ht="12.75">
      <c r="B22" t="s">
        <v>44</v>
      </c>
      <c r="C22" t="s">
        <v>45</v>
      </c>
    </row>
    <row r="23" spans="2:3" ht="12.75">
      <c r="B23" s="7" t="s">
        <v>40</v>
      </c>
      <c r="C23" s="7" t="s">
        <v>41</v>
      </c>
    </row>
    <row r="24" spans="2:3" ht="12.75">
      <c r="B24" s="7" t="s">
        <v>42</v>
      </c>
      <c r="C24" t="s">
        <v>43</v>
      </c>
    </row>
    <row r="25" spans="2:3" ht="12.75">
      <c r="B25" s="7" t="s">
        <v>46</v>
      </c>
      <c r="C25" t="s">
        <v>47</v>
      </c>
    </row>
  </sheetData>
  <mergeCells count="4">
    <mergeCell ref="B3:H3"/>
    <mergeCell ref="C20:D20"/>
    <mergeCell ref="C21:D21"/>
    <mergeCell ref="B1:C1"/>
  </mergeCells>
  <printOptions/>
  <pageMargins left="0.75" right="0.75" top="1" bottom="1" header="0.4921259845" footer="0.492125984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4.140625" style="0" customWidth="1"/>
    <col min="3" max="3" width="25.57421875" style="0" customWidth="1"/>
    <col min="4" max="4" width="37.57421875" style="0" customWidth="1"/>
    <col min="5" max="5" width="8.7109375" style="0" bestFit="1" customWidth="1"/>
    <col min="6" max="7" width="16.7109375" style="0" customWidth="1"/>
    <col min="8" max="8" width="15.140625" style="0" customWidth="1"/>
  </cols>
  <sheetData>
    <row r="1" spans="2:3" ht="18.75">
      <c r="B1" s="23" t="s">
        <v>49</v>
      </c>
      <c r="C1" s="23"/>
    </row>
    <row r="3" spans="2:8" ht="15.75">
      <c r="B3" s="20" t="s">
        <v>68</v>
      </c>
      <c r="C3" s="20"/>
      <c r="D3" s="20"/>
      <c r="E3" s="20"/>
      <c r="F3" s="20"/>
      <c r="G3" s="20"/>
      <c r="H3" s="20"/>
    </row>
    <row r="4" spans="2:8" ht="12.75">
      <c r="B4" s="1"/>
      <c r="C4" s="1"/>
      <c r="D4" s="1"/>
      <c r="E4" s="1"/>
      <c r="F4" s="1"/>
      <c r="G4" s="1"/>
      <c r="H4" s="1"/>
    </row>
    <row r="5" spans="1:8" ht="25.5">
      <c r="A5" s="3"/>
      <c r="B5" s="11" t="s">
        <v>50</v>
      </c>
      <c r="C5" s="11" t="s">
        <v>51</v>
      </c>
      <c r="D5" s="11" t="s">
        <v>52</v>
      </c>
      <c r="E5" s="11" t="s">
        <v>53</v>
      </c>
      <c r="F5" s="11" t="s">
        <v>54</v>
      </c>
      <c r="G5" s="11" t="s">
        <v>55</v>
      </c>
      <c r="H5" s="11" t="s">
        <v>56</v>
      </c>
    </row>
    <row r="6" spans="1:8" ht="25.5" customHeight="1">
      <c r="A6" s="3"/>
      <c r="B6" s="11" t="s">
        <v>13</v>
      </c>
      <c r="C6" s="2" t="s">
        <v>57</v>
      </c>
      <c r="D6" s="8" t="s">
        <v>64</v>
      </c>
      <c r="E6" s="9">
        <v>4</v>
      </c>
      <c r="F6" s="17">
        <v>6764000</v>
      </c>
      <c r="G6" s="18">
        <v>5073000</v>
      </c>
      <c r="H6" s="14">
        <f aca="true" t="shared" si="0" ref="H6:H17">G6/F6</f>
        <v>0.75</v>
      </c>
    </row>
    <row r="7" spans="1:8" ht="25.5" customHeight="1">
      <c r="A7" s="3"/>
      <c r="B7" s="11" t="s">
        <v>14</v>
      </c>
      <c r="C7" s="2" t="s">
        <v>57</v>
      </c>
      <c r="D7" s="4" t="s">
        <v>67</v>
      </c>
      <c r="E7" s="10">
        <v>4</v>
      </c>
      <c r="F7" s="17">
        <v>19856000</v>
      </c>
      <c r="G7" s="18">
        <v>14892000</v>
      </c>
      <c r="H7" s="14">
        <f t="shared" si="0"/>
        <v>0.75</v>
      </c>
    </row>
    <row r="8" spans="1:8" ht="38.25">
      <c r="A8" s="3"/>
      <c r="B8" s="11" t="s">
        <v>15</v>
      </c>
      <c r="C8" s="2" t="s">
        <v>59</v>
      </c>
      <c r="D8" s="4" t="s">
        <v>70</v>
      </c>
      <c r="E8" s="10">
        <v>5</v>
      </c>
      <c r="F8" s="17">
        <v>3467000</v>
      </c>
      <c r="G8" s="18">
        <v>2600000</v>
      </c>
      <c r="H8" s="14">
        <f t="shared" si="0"/>
        <v>0.7499278915488895</v>
      </c>
    </row>
    <row r="9" spans="1:8" ht="25.5" customHeight="1">
      <c r="A9" s="3"/>
      <c r="B9" s="11" t="s">
        <v>16</v>
      </c>
      <c r="C9" s="2" t="s">
        <v>58</v>
      </c>
      <c r="D9" s="5" t="s">
        <v>60</v>
      </c>
      <c r="E9" s="10">
        <v>3</v>
      </c>
      <c r="F9" s="17">
        <v>450000</v>
      </c>
      <c r="G9" s="18">
        <v>286000</v>
      </c>
      <c r="H9" s="14">
        <f t="shared" si="0"/>
        <v>0.6355555555555555</v>
      </c>
    </row>
    <row r="10" spans="1:8" ht="25.5" customHeight="1">
      <c r="A10" s="3"/>
      <c r="B10" s="11" t="s">
        <v>17</v>
      </c>
      <c r="C10" s="2" t="s">
        <v>58</v>
      </c>
      <c r="D10" s="5" t="s">
        <v>71</v>
      </c>
      <c r="E10" s="10">
        <v>3</v>
      </c>
      <c r="F10" s="17">
        <v>936000</v>
      </c>
      <c r="G10" s="18">
        <v>702000</v>
      </c>
      <c r="H10" s="14">
        <f t="shared" si="0"/>
        <v>0.75</v>
      </c>
    </row>
    <row r="11" spans="1:8" ht="25.5" customHeight="1">
      <c r="A11" s="3"/>
      <c r="B11" s="11" t="s">
        <v>18</v>
      </c>
      <c r="C11" s="2" t="s">
        <v>58</v>
      </c>
      <c r="D11" s="4" t="s">
        <v>66</v>
      </c>
      <c r="E11" s="10">
        <v>3</v>
      </c>
      <c r="F11" s="17">
        <v>3700000</v>
      </c>
      <c r="G11" s="18">
        <v>2210000</v>
      </c>
      <c r="H11" s="14">
        <f t="shared" si="0"/>
        <v>0.5972972972972973</v>
      </c>
    </row>
    <row r="12" spans="1:8" ht="25.5" customHeight="1">
      <c r="A12" s="3"/>
      <c r="B12" s="11" t="s">
        <v>19</v>
      </c>
      <c r="C12" s="2" t="s">
        <v>58</v>
      </c>
      <c r="D12" s="4" t="s">
        <v>72</v>
      </c>
      <c r="E12" s="10">
        <v>3</v>
      </c>
      <c r="F12" s="17">
        <v>1600000</v>
      </c>
      <c r="G12" s="18">
        <v>780000</v>
      </c>
      <c r="H12" s="14">
        <f t="shared" si="0"/>
        <v>0.4875</v>
      </c>
    </row>
    <row r="13" spans="2:8" ht="25.5" customHeight="1">
      <c r="B13" s="11" t="s">
        <v>20</v>
      </c>
      <c r="C13" s="2" t="s">
        <v>58</v>
      </c>
      <c r="D13" s="4" t="s">
        <v>62</v>
      </c>
      <c r="E13" s="10">
        <v>3</v>
      </c>
      <c r="F13" s="17">
        <v>743000</v>
      </c>
      <c r="G13" s="18">
        <v>520000</v>
      </c>
      <c r="H13" s="14">
        <f t="shared" si="0"/>
        <v>0.6998654104979811</v>
      </c>
    </row>
    <row r="14" spans="2:8" ht="38.25" customHeight="1">
      <c r="B14" s="11" t="s">
        <v>21</v>
      </c>
      <c r="C14" s="2" t="s">
        <v>58</v>
      </c>
      <c r="D14" s="4" t="s">
        <v>63</v>
      </c>
      <c r="E14" s="10">
        <v>5</v>
      </c>
      <c r="F14" s="17">
        <v>1732000</v>
      </c>
      <c r="G14" s="18">
        <v>1298000</v>
      </c>
      <c r="H14" s="14">
        <f t="shared" si="0"/>
        <v>0.7494226327944573</v>
      </c>
    </row>
    <row r="15" spans="2:8" ht="25.5" customHeight="1">
      <c r="B15" s="11" t="s">
        <v>32</v>
      </c>
      <c r="C15" s="2" t="s">
        <v>57</v>
      </c>
      <c r="D15" s="4" t="s">
        <v>73</v>
      </c>
      <c r="E15" s="10">
        <v>4</v>
      </c>
      <c r="F15" s="17">
        <v>19600000</v>
      </c>
      <c r="G15" s="18">
        <v>14700000</v>
      </c>
      <c r="H15" s="14">
        <f t="shared" si="0"/>
        <v>0.75</v>
      </c>
    </row>
    <row r="16" spans="2:8" ht="25.5" customHeight="1">
      <c r="B16" s="11" t="s">
        <v>33</v>
      </c>
      <c r="C16" s="2" t="s">
        <v>58</v>
      </c>
      <c r="D16" s="4" t="s">
        <v>65</v>
      </c>
      <c r="E16" s="10">
        <v>3</v>
      </c>
      <c r="F16" s="17">
        <v>3415369</v>
      </c>
      <c r="G16" s="18">
        <v>2040000</v>
      </c>
      <c r="H16" s="14">
        <f t="shared" si="0"/>
        <v>0.5973000281960749</v>
      </c>
    </row>
    <row r="17" spans="5:8" ht="12.75">
      <c r="E17" s="6" t="s">
        <v>61</v>
      </c>
      <c r="F17" s="19">
        <f>SUM(F6:F16)</f>
        <v>62263369</v>
      </c>
      <c r="G17" s="19">
        <f>SUM(G6:G16)</f>
        <v>45101000</v>
      </c>
      <c r="H17" s="16">
        <f t="shared" si="0"/>
        <v>0.7243584907845253</v>
      </c>
    </row>
    <row r="19" spans="2:4" ht="12.75">
      <c r="B19" s="7"/>
      <c r="D19" t="s">
        <v>69</v>
      </c>
    </row>
    <row r="20" spans="3:4" ht="12.75">
      <c r="C20" s="24"/>
      <c r="D20" s="24"/>
    </row>
    <row r="21" spans="2:4" ht="12.75">
      <c r="B21" s="7"/>
      <c r="C21" s="7"/>
      <c r="D21" s="7"/>
    </row>
    <row r="23" spans="2:3" ht="12.75">
      <c r="B23" s="7"/>
      <c r="C23" s="7"/>
    </row>
    <row r="24" ht="12.75">
      <c r="B24" s="7"/>
    </row>
    <row r="25" ht="12.75">
      <c r="B25" s="7"/>
    </row>
  </sheetData>
  <mergeCells count="2">
    <mergeCell ref="B3:H3"/>
    <mergeCell ref="B1:C1"/>
  </mergeCells>
  <printOptions/>
  <pageMargins left="0.75" right="0.75" top="1" bottom="1" header="0.4921259845" footer="0.492125984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Duris</dc:creator>
  <cp:keywords/>
  <dc:description/>
  <cp:lastModifiedBy>Duris</cp:lastModifiedBy>
  <cp:lastPrinted>2011-07-19T06:53:12Z</cp:lastPrinted>
  <dcterms:created xsi:type="dcterms:W3CDTF">2010-01-06T07:43:22Z</dcterms:created>
  <dcterms:modified xsi:type="dcterms:W3CDTF">2011-07-19T07:03:20Z</dcterms:modified>
  <cp:category/>
  <cp:version/>
  <cp:contentType/>
  <cp:contentStatus/>
</cp:coreProperties>
</file>