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7470" activeTab="0"/>
  </bookViews>
  <sheets>
    <sheet name="Hlasování 2010" sheetId="1" r:id="rId1"/>
  </sheets>
  <definedNames/>
  <calcPr fullCalcOnLoad="1"/>
</workbook>
</file>

<file path=xl/sharedStrings.xml><?xml version="1.0" encoding="utf-8"?>
<sst xmlns="http://schemas.openxmlformats.org/spreadsheetml/2006/main" count="567" uniqueCount="356">
  <si>
    <t>Jihomoravský kraj</t>
  </si>
  <si>
    <t>Brno</t>
  </si>
  <si>
    <t>Dovybavení a OON pro krizová a poradenská nízkoprahová zařízení a kluby v Brně</t>
  </si>
  <si>
    <t>1318.1</t>
  </si>
  <si>
    <t>Bezpečná lokalita - Bezpečné bydlení, ll. etapa - INVESTICE</t>
  </si>
  <si>
    <t>1318.2</t>
  </si>
  <si>
    <t>Zavedení SVI ve městě Brně, tvrdý investiční projekt - I.etapa - INVESTICE</t>
  </si>
  <si>
    <t>1318.3</t>
  </si>
  <si>
    <t>Zavedení SVI ve městě Brně, měkký neinvestiční projekt - I.etapa</t>
  </si>
  <si>
    <t>1318.4</t>
  </si>
  <si>
    <t>Senior akademie V.</t>
  </si>
  <si>
    <t>1318.5</t>
  </si>
  <si>
    <t>Brno lepším místem pro život</t>
  </si>
  <si>
    <t>1318.6</t>
  </si>
  <si>
    <t>Centrum dialogu prevence II.</t>
  </si>
  <si>
    <t>1318.7</t>
  </si>
  <si>
    <t>Liberecký kraj</t>
  </si>
  <si>
    <t>Česká Lípa</t>
  </si>
  <si>
    <t>Víkendové pobyty a jednodenní výlety - ll. etapa projektu Klubovna PARAMISA</t>
  </si>
  <si>
    <t>1319.1</t>
  </si>
  <si>
    <t>Moravskoslezský kraj</t>
  </si>
  <si>
    <t>Český Těšín</t>
  </si>
  <si>
    <t>Klub mladých Filadelfia</t>
  </si>
  <si>
    <t>1321.1</t>
  </si>
  <si>
    <t>Dětská ulice 2010</t>
  </si>
  <si>
    <t>1321.2</t>
  </si>
  <si>
    <t>Bezpečné chování ve volném čase</t>
  </si>
  <si>
    <t>1321.3</t>
  </si>
  <si>
    <t>Ústecký kraj</t>
  </si>
  <si>
    <t>Děčín</t>
  </si>
  <si>
    <t>Rozšíření městského kamerového dohlížecího systému - lokalita Děčín VI - INVESTICE</t>
  </si>
  <si>
    <t>1322.1</t>
  </si>
  <si>
    <t>Letní rekreačně výchovný tábor</t>
  </si>
  <si>
    <t>1322.2</t>
  </si>
  <si>
    <t>Jihočeský kraj</t>
  </si>
  <si>
    <t>České Budějovice</t>
  </si>
  <si>
    <t>Vybavení strážníků Městské policie komunikátory</t>
  </si>
  <si>
    <t>1320.1</t>
  </si>
  <si>
    <t>Víkendový pobyt – kola</t>
  </si>
  <si>
    <t>1322.3</t>
  </si>
  <si>
    <t>Víkendový pobyt – voda</t>
  </si>
  <si>
    <t>1322.4</t>
  </si>
  <si>
    <t>Frýdek - Místek</t>
  </si>
  <si>
    <t>Umění stárnout</t>
  </si>
  <si>
    <t>1323.1</t>
  </si>
  <si>
    <t>PON - komplex aktivit pro děti - svědky domácího násilí.</t>
  </si>
  <si>
    <t>1323.2</t>
  </si>
  <si>
    <t>Havířov</t>
  </si>
  <si>
    <t>Pro bezpečnější Havířov</t>
  </si>
  <si>
    <t>1324.1</t>
  </si>
  <si>
    <t>Systém Včasné Intervence II.</t>
  </si>
  <si>
    <t>1324.2</t>
  </si>
  <si>
    <t>Hodonín</t>
  </si>
  <si>
    <t>Systém včasné intervence - INVESTICE</t>
  </si>
  <si>
    <t>1325.1</t>
  </si>
  <si>
    <t>Výslechová místnost pro dětské oběti a svědky</t>
  </si>
  <si>
    <t>1325.2</t>
  </si>
  <si>
    <t>Hradec Králové</t>
  </si>
  <si>
    <t>Školní metodik prevence - zvyšování odbornosti</t>
  </si>
  <si>
    <t>1326.1</t>
  </si>
  <si>
    <t>Škola - bezpečné místo pro dítě</t>
  </si>
  <si>
    <t>1326.2</t>
  </si>
  <si>
    <t>Sekundární prevence v rizikových třídních kolektivech</t>
  </si>
  <si>
    <t>1326.3</t>
  </si>
  <si>
    <t>Letní rekreačně výchovný dětský tábor</t>
  </si>
  <si>
    <t>1326.4</t>
  </si>
  <si>
    <t>Akademie seniorů</t>
  </si>
  <si>
    <t>1326.5</t>
  </si>
  <si>
    <t>Vybavení dětského krizového centra</t>
  </si>
  <si>
    <t>1326.6</t>
  </si>
  <si>
    <t>Karlovarský kraj</t>
  </si>
  <si>
    <t>Cheb</t>
  </si>
  <si>
    <t>Rozšíření městského kamerového dohlížecího systému - INVESTICE</t>
  </si>
  <si>
    <t>1327.1</t>
  </si>
  <si>
    <t>Case management - případová konference</t>
  </si>
  <si>
    <t>1327.2</t>
  </si>
  <si>
    <t>Zážitkový výlet do Kraslic</t>
  </si>
  <si>
    <t>1327.3</t>
  </si>
  <si>
    <t>Hry bez hranic</t>
  </si>
  <si>
    <t>1327.4</t>
  </si>
  <si>
    <t>Chomutov</t>
  </si>
  <si>
    <t>Společně proti kriminalitě</t>
  </si>
  <si>
    <t>1328.1</t>
  </si>
  <si>
    <t>Bezpečné chování seniorů</t>
  </si>
  <si>
    <t>1328.2</t>
  </si>
  <si>
    <t>Jablonec n. Nisou</t>
  </si>
  <si>
    <t>1329.1</t>
  </si>
  <si>
    <t>Mobilní bezpečnostní terminály pro seniory</t>
  </si>
  <si>
    <t>1329.2</t>
  </si>
  <si>
    <t>Hřiště v rizikové lokalitě Dlouhá, Revoluční</t>
  </si>
  <si>
    <t>1329.3</t>
  </si>
  <si>
    <t>Stáří bez rizik 2</t>
  </si>
  <si>
    <t>1329.4</t>
  </si>
  <si>
    <t>Karlovy Vary</t>
  </si>
  <si>
    <t>KOS - klub osamělých seniorů</t>
  </si>
  <si>
    <t>1330.1</t>
  </si>
  <si>
    <t>Karviná</t>
  </si>
  <si>
    <t>1331.1</t>
  </si>
  <si>
    <t>Systém včasné intervence</t>
  </si>
  <si>
    <t>1331.2</t>
  </si>
  <si>
    <t>Středočeský kraj</t>
  </si>
  <si>
    <t>Kladno</t>
  </si>
  <si>
    <t>Každý den</t>
  </si>
  <si>
    <t>1332.1</t>
  </si>
  <si>
    <t>Střecha</t>
  </si>
  <si>
    <t>1332.2</t>
  </si>
  <si>
    <t>Kamera - Zádušní  - INVESTICE</t>
  </si>
  <si>
    <t>1332.3</t>
  </si>
  <si>
    <t>Hřiště ve vyloučené lokalitě Masokombinát - INVESTICE</t>
  </si>
  <si>
    <t>1332.4</t>
  </si>
  <si>
    <t>Konzultant pro lokální partnerství pro oblast bytové a dluhové problematiky</t>
  </si>
  <si>
    <t>1332.5</t>
  </si>
  <si>
    <t>Kolín</t>
  </si>
  <si>
    <t>Zbudování sportovního plácku v lokalitě Kolárka - INVESTICE</t>
  </si>
  <si>
    <t>1333.1</t>
  </si>
  <si>
    <t>Vybavení sportovního plácku pro rizikovou mládež</t>
  </si>
  <si>
    <t>1333.2</t>
  </si>
  <si>
    <t>1333.3</t>
  </si>
  <si>
    <t>Krnov</t>
  </si>
  <si>
    <t>Mozaika</t>
  </si>
  <si>
    <t>1334.1</t>
  </si>
  <si>
    <t>Vizualizace prevence</t>
  </si>
  <si>
    <t>1334.2</t>
  </si>
  <si>
    <t>Právo na každý den</t>
  </si>
  <si>
    <t>1334.3</t>
  </si>
  <si>
    <t>Kroměříž</t>
  </si>
  <si>
    <t>1335.1</t>
  </si>
  <si>
    <t>Digitalizace MKMS II. - INVESTICE</t>
  </si>
  <si>
    <t>1335.2</t>
  </si>
  <si>
    <t>Bezpečný dům</t>
  </si>
  <si>
    <t>1335.3</t>
  </si>
  <si>
    <t>Bezpečná domácnost</t>
  </si>
  <si>
    <t>1335.4</t>
  </si>
  <si>
    <t>Liberec</t>
  </si>
  <si>
    <t>Kurz sebeobrany pro ženy</t>
  </si>
  <si>
    <t>1336.1</t>
  </si>
  <si>
    <t>Litvínov</t>
  </si>
  <si>
    <t>Softwarová aplikace Systém včasné intervence pro město Litvínov - INVESTICE</t>
  </si>
  <si>
    <t>1337.1</t>
  </si>
  <si>
    <t>Nízkoprahové centrum v Janově</t>
  </si>
  <si>
    <t>1337.2</t>
  </si>
  <si>
    <t>Příměstský tábor pro janovské děti</t>
  </si>
  <si>
    <t>1337.3</t>
  </si>
  <si>
    <t>Víkendové výjezdy</t>
  </si>
  <si>
    <t>1337.4</t>
  </si>
  <si>
    <t>Jedu hned</t>
  </si>
  <si>
    <t>1337.5</t>
  </si>
  <si>
    <t>Bezpečí pro seniory-malá policejní akademie</t>
  </si>
  <si>
    <t>1337.6</t>
  </si>
  <si>
    <t>Stop nelegálnímu sprejerství II. etapa</t>
  </si>
  <si>
    <t>1337.7</t>
  </si>
  <si>
    <t>Mladá Boleslav</t>
  </si>
  <si>
    <t>Informovanost specifických skupin obyvatelů - INVESTICE</t>
  </si>
  <si>
    <t>1338.1</t>
  </si>
  <si>
    <t>Most</t>
  </si>
  <si>
    <t>Městský kamerový dohledový systém - INVESTICE</t>
  </si>
  <si>
    <t>1339.1</t>
  </si>
  <si>
    <t>Terénní pracovník prevence kriminality a extremismu v Chánově v Mostě</t>
  </si>
  <si>
    <t>1339.3</t>
  </si>
  <si>
    <t>Nový Jičín</t>
  </si>
  <si>
    <t>Tábor pro děti ze znevýhodněného prostředí</t>
  </si>
  <si>
    <t>1340.1</t>
  </si>
  <si>
    <t>Zvýšení pocitu bezpečí pro seniory II.</t>
  </si>
  <si>
    <t>1339.2</t>
  </si>
  <si>
    <t>Kurzy sebeobrany při Městské policii v Mostě</t>
  </si>
  <si>
    <t>1339.4</t>
  </si>
  <si>
    <t>Zabezpečení jízdních kol mikročipy</t>
  </si>
  <si>
    <t>1339.5</t>
  </si>
  <si>
    <t>Měj odvahu jít správnou cestou!</t>
  </si>
  <si>
    <t>1339.6</t>
  </si>
  <si>
    <t>Zkvalitnění komunikace s občany - medializace rajónové služby policie (MP, P ČR)</t>
  </si>
  <si>
    <t>1340.2</t>
  </si>
  <si>
    <t>Cestou, stezkou, lesem v bezpečí zde jsem</t>
  </si>
  <si>
    <t>1340.3</t>
  </si>
  <si>
    <t>Auto není trezor</t>
  </si>
  <si>
    <t>1340.4</t>
  </si>
  <si>
    <t>1340.5</t>
  </si>
  <si>
    <t>Olomoucký kraj</t>
  </si>
  <si>
    <t>Olomouc</t>
  </si>
  <si>
    <t>Rozšíření kamerového systému - ETAPA IX - INVESTICE</t>
  </si>
  <si>
    <t>1341.1</t>
  </si>
  <si>
    <t>Prevence majetkové trestné činnosti-dveřní mříže pro SPOLU Olomouc</t>
  </si>
  <si>
    <t>1341.2</t>
  </si>
  <si>
    <t>Vytváření sítě navazujících sociálních aktivit na Systém včasné intervence</t>
  </si>
  <si>
    <t>1341.3</t>
  </si>
  <si>
    <t>E-bezpečí pro Olomouc - edukace, prevence, intervence</t>
  </si>
  <si>
    <t>1341.4</t>
  </si>
  <si>
    <t>1341.5</t>
  </si>
  <si>
    <t>NZDM KudyKam - Romanodrom</t>
  </si>
  <si>
    <t>1341.6</t>
  </si>
  <si>
    <t>Terénní programy Olomouc - Terénní práce s dětmi a mládeží</t>
  </si>
  <si>
    <t>1341.7</t>
  </si>
  <si>
    <t>Probační a resocializační program</t>
  </si>
  <si>
    <t>1341.8</t>
  </si>
  <si>
    <t>Orlová</t>
  </si>
  <si>
    <t>Propojení MKDS s městským rozhlasem II. - INVESTICE</t>
  </si>
  <si>
    <t>1342.1</t>
  </si>
  <si>
    <t>Systém včasné intervence - dovybavení</t>
  </si>
  <si>
    <t>1342.2</t>
  </si>
  <si>
    <t>Bezpečný dům - DOUBRAVAN I.</t>
  </si>
  <si>
    <t>1342.3</t>
  </si>
  <si>
    <t>Preventivní program MP Orlová 2010</t>
  </si>
  <si>
    <t>1342.4</t>
  </si>
  <si>
    <t>ŠANCE PRO VŠECHNY</t>
  </si>
  <si>
    <t>1342.5</t>
  </si>
  <si>
    <t>Ostrava</t>
  </si>
  <si>
    <t>Bezpečnější Ostrava 2010</t>
  </si>
  <si>
    <t>1343.1</t>
  </si>
  <si>
    <t>Dejme šanci dětem!</t>
  </si>
  <si>
    <t>1343.2</t>
  </si>
  <si>
    <t>Asistent městské policie</t>
  </si>
  <si>
    <t>1343.3</t>
  </si>
  <si>
    <t>Vnitřní boulderingová stěna - INVESTICE</t>
  </si>
  <si>
    <t>1343.4</t>
  </si>
  <si>
    <t>Pardubice</t>
  </si>
  <si>
    <t>Community policing v práci MP Pardubice - policejní obvod č.4, druhá fáze projektu</t>
  </si>
  <si>
    <t>1344.1</t>
  </si>
  <si>
    <t>Písek</t>
  </si>
  <si>
    <t>MKMS - Palackého sady, rok 2010 - INVESTICE</t>
  </si>
  <si>
    <t>1345.1</t>
  </si>
  <si>
    <t>Preventivně informační " Leták ", rok 2010</t>
  </si>
  <si>
    <t>1345.2</t>
  </si>
  <si>
    <t>Plzeňský kraj</t>
  </si>
  <si>
    <t>Plzeň</t>
  </si>
  <si>
    <t>Bezpečná škola-bezpečná společnost-Řešení šikany, školního násilí a agresivity dětí</t>
  </si>
  <si>
    <t>1346.1</t>
  </si>
  <si>
    <t>"Svět podle nácků" (Prevence extremistických postojů dětí a mladistvých)</t>
  </si>
  <si>
    <t>1346.2</t>
  </si>
  <si>
    <t>Středisko inkluzivních služeb (SIS) a Probační program - Učební program mladistvé</t>
  </si>
  <si>
    <t>1346.3</t>
  </si>
  <si>
    <t>Kdo si hraje - nezlobí, projekt letního příměstského tábora</t>
  </si>
  <si>
    <t>1346.4</t>
  </si>
  <si>
    <t>Bezpečnost seniorů</t>
  </si>
  <si>
    <t>1346.5</t>
  </si>
  <si>
    <t>Letní dětský tábor Svojšín 2010 s tématem "Dětská policejní akademie"</t>
  </si>
  <si>
    <t>1346.6</t>
  </si>
  <si>
    <t>Sportovní plácek v městském obvodu Plzeň 5 - Křimice - INVESTICE</t>
  </si>
  <si>
    <t>1346.7</t>
  </si>
  <si>
    <t>1346.8</t>
  </si>
  <si>
    <t>Prostějov</t>
  </si>
  <si>
    <t>Letní dětský tábor</t>
  </si>
  <si>
    <t>1347.1</t>
  </si>
  <si>
    <t>Městská policie informuje občany - 2010</t>
  </si>
  <si>
    <t>1347.2</t>
  </si>
  <si>
    <t>Víkendové výlety</t>
  </si>
  <si>
    <t>1347.3</t>
  </si>
  <si>
    <t>Sociální komunikace - školení v rámci community policing</t>
  </si>
  <si>
    <t>1347.4</t>
  </si>
  <si>
    <t>Přerov</t>
  </si>
  <si>
    <t>Společný krok - INVESTICE</t>
  </si>
  <si>
    <t>1348.1</t>
  </si>
  <si>
    <t>Příbram</t>
  </si>
  <si>
    <t>Rozšíření MKDS města Příbram  - 4. etapa - INVESTICE</t>
  </si>
  <si>
    <t>1349.1</t>
  </si>
  <si>
    <t>Osvětlení rizikových míst - INVESTICE</t>
  </si>
  <si>
    <t>1349.2</t>
  </si>
  <si>
    <t>Vybavení pro nízkoprahová zařízení pro děti a mládež "Bedna"</t>
  </si>
  <si>
    <t>1349.3</t>
  </si>
  <si>
    <t>Letní sociálně-rehabilitační pobyt v rámci projektu "Provázení"</t>
  </si>
  <si>
    <t>1349.4</t>
  </si>
  <si>
    <t>Pilotní projekt odborné profesní přípravy strážníků</t>
  </si>
  <si>
    <t>1349.5</t>
  </si>
  <si>
    <t>Poradna pro oběti trestné činnosti a odborné sociální poradenství</t>
  </si>
  <si>
    <t>1349.6</t>
  </si>
  <si>
    <t>Šumperk</t>
  </si>
  <si>
    <t>Vzdělávací a výchovný program „Právo pro každý den“</t>
  </si>
  <si>
    <t>1350.1</t>
  </si>
  <si>
    <t>Prevence kriminality v Nízkoprahovém klubu pro děti a mládež Rachot</t>
  </si>
  <si>
    <t>1350.2</t>
  </si>
  <si>
    <t>Individuální práce s dětmi a mládeží v rámci prevence rizikového chování</t>
  </si>
  <si>
    <t>1350.3</t>
  </si>
  <si>
    <t>Víkendové a prázdninové pobyty pro rizikovou a delikventní mládež</t>
  </si>
  <si>
    <t>1350.4</t>
  </si>
  <si>
    <t>KLUBÍK</t>
  </si>
  <si>
    <t>1350.5</t>
  </si>
  <si>
    <t>Tábor</t>
  </si>
  <si>
    <t>Městský kamerový monitorovací systém - INVESTICE</t>
  </si>
  <si>
    <t>1351.1</t>
  </si>
  <si>
    <t>Skatepark Tábor - sídliště nad Lužnicí - INVESTICE</t>
  </si>
  <si>
    <t>1351.2</t>
  </si>
  <si>
    <t>Třebíč</t>
  </si>
  <si>
    <t>S SVI k odborné veřejnosti</t>
  </si>
  <si>
    <t>1352.1</t>
  </si>
  <si>
    <t>Výslechová místnost pro oběti trestné činnosti</t>
  </si>
  <si>
    <t>1352.2</t>
  </si>
  <si>
    <t>Prevence, podpora a pomoc dětem a rodinám.</t>
  </si>
  <si>
    <t>1352.3</t>
  </si>
  <si>
    <t>Třinec</t>
  </si>
  <si>
    <t>Materiálová základna - zázemí</t>
  </si>
  <si>
    <t>1353.1</t>
  </si>
  <si>
    <t>Uherské Hradiště</t>
  </si>
  <si>
    <t>Rozšíření MKDS - VIII. etapa - INVESTICE</t>
  </si>
  <si>
    <t>1354.1</t>
  </si>
  <si>
    <t>Ústí nad Labem</t>
  </si>
  <si>
    <t>Rozšíření MKDS Severní Terasa - INVESTICE</t>
  </si>
  <si>
    <t>1355.1</t>
  </si>
  <si>
    <t>Instalace bezpečnostních cyklostojanů</t>
  </si>
  <si>
    <t>1355.2</t>
  </si>
  <si>
    <t>Zabezpečení chat</t>
  </si>
  <si>
    <t>1355.3</t>
  </si>
  <si>
    <t>Osvětlení temných míst - INVESTICE</t>
  </si>
  <si>
    <t>1355.5</t>
  </si>
  <si>
    <t>Spoty - bezpečnost ve městě</t>
  </si>
  <si>
    <t>1355.6</t>
  </si>
  <si>
    <t>Besedy se seniory</t>
  </si>
  <si>
    <t>1355.7</t>
  </si>
  <si>
    <t>Senioři a dospělí zdravotně postižení v bezpečí</t>
  </si>
  <si>
    <t>1355.4</t>
  </si>
  <si>
    <t>Nákup a distribuce reflexních samolepek a nášivek</t>
  </si>
  <si>
    <t>1355.8</t>
  </si>
  <si>
    <t>Můžeš! - Rozvoj sociálních kompetencí učňovské mládeže</t>
  </si>
  <si>
    <t>1355.9</t>
  </si>
  <si>
    <t>Cesta z ghetta - preventivní aktivity pro děti a mládež</t>
  </si>
  <si>
    <t>1355.10</t>
  </si>
  <si>
    <t>Prevence šikany na školách</t>
  </si>
  <si>
    <t>1355.11</t>
  </si>
  <si>
    <t>Valašské Meziříčí</t>
  </si>
  <si>
    <t>Škola inline bruslení a vodní turistiky</t>
  </si>
  <si>
    <t>1356.1</t>
  </si>
  <si>
    <t>Nízkoprahové zařízení</t>
  </si>
  <si>
    <t>1356.2</t>
  </si>
  <si>
    <t>V hledáčku kamery</t>
  </si>
  <si>
    <t>1356.3</t>
  </si>
  <si>
    <t>Vsetín</t>
  </si>
  <si>
    <t>Sportovní hřiště pro volný čas ve Vsetíně na Lapači - INVESTICE</t>
  </si>
  <si>
    <t>1357.1</t>
  </si>
  <si>
    <t>Spolu a lépe</t>
  </si>
  <si>
    <t>1357.2</t>
  </si>
  <si>
    <t>Zlín</t>
  </si>
  <si>
    <t>Sportovní hřiště, lokalita Jižní Svahy - INVESTICE</t>
  </si>
  <si>
    <t>1358.1</t>
  </si>
  <si>
    <t>Integrovaný bezpečnostní systém Zlín V. etapa - INVESTICE</t>
  </si>
  <si>
    <t>1358.2</t>
  </si>
  <si>
    <t>Nechci být obětí</t>
  </si>
  <si>
    <t>1358.3</t>
  </si>
  <si>
    <t>Řetízek</t>
  </si>
  <si>
    <t>1358.4</t>
  </si>
  <si>
    <t>STOP násilí a jak na to</t>
  </si>
  <si>
    <t>1358.5</t>
  </si>
  <si>
    <t>Znojmo</t>
  </si>
  <si>
    <t>Bezpečněji na sídlišti v Příměticích</t>
  </si>
  <si>
    <t>1359.1</t>
  </si>
  <si>
    <t xml:space="preserve">Město </t>
  </si>
  <si>
    <t>Projekt</t>
  </si>
  <si>
    <t>Číslo projektu</t>
  </si>
  <si>
    <t>Celkem</t>
  </si>
  <si>
    <t>Celkem kraj</t>
  </si>
  <si>
    <t>Královehradecký kraj</t>
  </si>
  <si>
    <t>Pardubický kraj</t>
  </si>
  <si>
    <t>Kraj Vysočina</t>
  </si>
  <si>
    <t>Zlínský kraj</t>
  </si>
  <si>
    <t>Systém včasné intervence pro okres Jablonec nad Nisou - INVESTICE</t>
  </si>
  <si>
    <t>Rozšíření kamerového systému na území MO Plzeň 1 - INVESTICE</t>
  </si>
  <si>
    <t>Informační kampaň "Bezpečný Kolín - krok II.</t>
  </si>
  <si>
    <t>Komunitní centrum Olomouc 2010</t>
  </si>
  <si>
    <t>Přidělená dotace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</si>
</sst>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#,##0\ _K_č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67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175" fontId="23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Fill="1" applyBorder="1" applyAlignment="1">
      <alignment/>
    </xf>
    <xf numFmtId="175" fontId="23" fillId="0" borderId="11" xfId="0" applyNumberFormat="1" applyFont="1" applyFill="1" applyBorder="1" applyAlignment="1">
      <alignment/>
    </xf>
    <xf numFmtId="0" fontId="24" fillId="0" borderId="12" xfId="0" applyFont="1" applyBorder="1" applyAlignment="1">
      <alignment/>
    </xf>
    <xf numFmtId="0" fontId="24" fillId="0" borderId="12" xfId="0" applyFont="1" applyFill="1" applyBorder="1" applyAlignment="1">
      <alignment/>
    </xf>
    <xf numFmtId="175" fontId="24" fillId="0" borderId="12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13" xfId="0" applyFont="1" applyBorder="1" applyAlignment="1">
      <alignment/>
    </xf>
    <xf numFmtId="0" fontId="24" fillId="0" borderId="13" xfId="0" applyFont="1" applyFill="1" applyBorder="1" applyAlignment="1">
      <alignment/>
    </xf>
    <xf numFmtId="175" fontId="24" fillId="0" borderId="13" xfId="0" applyNumberFormat="1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4" xfId="0" applyFont="1" applyFill="1" applyBorder="1" applyAlignment="1">
      <alignment/>
    </xf>
    <xf numFmtId="175" fontId="23" fillId="0" borderId="14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175" fontId="23" fillId="0" borderId="0" xfId="0" applyNumberFormat="1" applyFont="1" applyFill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6" xfId="0" applyFont="1" applyBorder="1" applyAlignment="1">
      <alignment/>
    </xf>
    <xf numFmtId="175" fontId="23" fillId="0" borderId="17" xfId="0" applyNumberFormat="1" applyFont="1" applyFill="1" applyBorder="1" applyAlignment="1">
      <alignment/>
    </xf>
    <xf numFmtId="0" fontId="24" fillId="0" borderId="18" xfId="0" applyFont="1" applyBorder="1" applyAlignment="1">
      <alignment/>
    </xf>
    <xf numFmtId="0" fontId="23" fillId="0" borderId="19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1" xfId="0" applyFont="1" applyBorder="1" applyAlignment="1">
      <alignment/>
    </xf>
    <xf numFmtId="175" fontId="24" fillId="0" borderId="21" xfId="0" applyNumberFormat="1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4" fillId="0" borderId="23" xfId="0" applyFont="1" applyBorder="1" applyAlignment="1">
      <alignment/>
    </xf>
    <xf numFmtId="175" fontId="23" fillId="0" borderId="23" xfId="0" applyNumberFormat="1" applyFont="1" applyFill="1" applyBorder="1" applyAlignment="1">
      <alignment/>
    </xf>
    <xf numFmtId="0" fontId="24" fillId="0" borderId="24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Fill="1" applyBorder="1" applyAlignment="1">
      <alignment/>
    </xf>
    <xf numFmtId="0" fontId="23" fillId="0" borderId="27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Fill="1" applyBorder="1" applyAlignment="1">
      <alignment/>
    </xf>
    <xf numFmtId="0" fontId="23" fillId="0" borderId="23" xfId="0" applyFont="1" applyBorder="1" applyAlignment="1">
      <alignment/>
    </xf>
    <xf numFmtId="175" fontId="23" fillId="0" borderId="16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175" fontId="24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75" fontId="23" fillId="0" borderId="0" xfId="0" applyNumberFormat="1" applyFont="1" applyFill="1" applyAlignment="1">
      <alignment/>
    </xf>
    <xf numFmtId="0" fontId="23" fillId="0" borderId="18" xfId="0" applyFont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2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3" xfId="0" applyFont="1" applyBorder="1" applyAlignment="1">
      <alignment/>
    </xf>
    <xf numFmtId="175" fontId="23" fillId="0" borderId="13" xfId="0" applyNumberFormat="1" applyFont="1" applyFill="1" applyBorder="1" applyAlignment="1">
      <alignment/>
    </xf>
    <xf numFmtId="0" fontId="23" fillId="0" borderId="24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Hyperlink" xfId="35"/>
    <cellStyle name="Chybně" xfId="36"/>
    <cellStyle name="Kontrolní buňka" xfId="37"/>
    <cellStyle name="Currency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Followed Hyperlink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8"/>
  <sheetViews>
    <sheetView tabSelected="1" zoomScalePageLayoutView="0" workbookViewId="0" topLeftCell="A1">
      <pane ySplit="1" topLeftCell="A208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16.8515625" style="0" bestFit="1" customWidth="1"/>
    <col min="2" max="2" width="76.7109375" style="2" bestFit="1" customWidth="1"/>
    <col min="3" max="3" width="14.8515625" style="0" bestFit="1" customWidth="1"/>
    <col min="4" max="4" width="18.421875" style="3" bestFit="1" customWidth="1"/>
  </cols>
  <sheetData>
    <row r="1" spans="1:5" s="1" customFormat="1" ht="13.5" thickBot="1">
      <c r="A1" s="5" t="s">
        <v>28</v>
      </c>
      <c r="B1" s="6"/>
      <c r="C1" s="5"/>
      <c r="D1" s="7"/>
      <c r="E1" s="8"/>
    </row>
    <row r="2" spans="1:5" s="1" customFormat="1" ht="13.5" thickBot="1">
      <c r="A2" s="9" t="s">
        <v>342</v>
      </c>
      <c r="B2" s="10" t="s">
        <v>343</v>
      </c>
      <c r="C2" s="9" t="s">
        <v>344</v>
      </c>
      <c r="D2" s="11" t="s">
        <v>355</v>
      </c>
      <c r="E2" s="8"/>
    </row>
    <row r="3" spans="1:5" ht="12.75">
      <c r="A3" s="12" t="s">
        <v>80</v>
      </c>
      <c r="B3" s="13" t="s">
        <v>81</v>
      </c>
      <c r="C3" s="12" t="s">
        <v>82</v>
      </c>
      <c r="D3" s="14">
        <v>49000</v>
      </c>
      <c r="E3" s="15"/>
    </row>
    <row r="4" spans="1:5" ht="12.75">
      <c r="A4" s="16" t="s">
        <v>80</v>
      </c>
      <c r="B4" s="17" t="s">
        <v>83</v>
      </c>
      <c r="C4" s="16" t="s">
        <v>84</v>
      </c>
      <c r="D4" s="18">
        <v>120000</v>
      </c>
      <c r="E4" s="15"/>
    </row>
    <row r="5" spans="1:5" s="1" customFormat="1" ht="13.5" thickBot="1">
      <c r="A5" s="19" t="s">
        <v>345</v>
      </c>
      <c r="B5" s="20"/>
      <c r="C5" s="19"/>
      <c r="D5" s="21">
        <f>SUM(D3:D4)</f>
        <v>169000</v>
      </c>
      <c r="E5" s="8"/>
    </row>
    <row r="6" spans="1:5" ht="12.75">
      <c r="A6" s="12" t="s">
        <v>154</v>
      </c>
      <c r="B6" s="13" t="s">
        <v>155</v>
      </c>
      <c r="C6" s="12" t="s">
        <v>156</v>
      </c>
      <c r="D6" s="14">
        <v>600000</v>
      </c>
      <c r="E6" s="15"/>
    </row>
    <row r="7" spans="1:5" ht="12.75">
      <c r="A7" s="16" t="s">
        <v>154</v>
      </c>
      <c r="B7" s="17" t="s">
        <v>162</v>
      </c>
      <c r="C7" s="16" t="s">
        <v>163</v>
      </c>
      <c r="D7" s="18">
        <v>92000</v>
      </c>
      <c r="E7" s="15"/>
    </row>
    <row r="8" spans="1:5" ht="12.75">
      <c r="A8" s="16" t="s">
        <v>154</v>
      </c>
      <c r="B8" s="17" t="s">
        <v>157</v>
      </c>
      <c r="C8" s="16" t="s">
        <v>158</v>
      </c>
      <c r="D8" s="18">
        <v>76000</v>
      </c>
      <c r="E8" s="15"/>
    </row>
    <row r="9" spans="1:5" ht="12.75">
      <c r="A9" s="16" t="s">
        <v>154</v>
      </c>
      <c r="B9" s="17" t="s">
        <v>164</v>
      </c>
      <c r="C9" s="16" t="s">
        <v>165</v>
      </c>
      <c r="D9" s="18">
        <v>35000</v>
      </c>
      <c r="E9" s="15"/>
    </row>
    <row r="10" spans="1:5" ht="12.75">
      <c r="A10" s="16" t="s">
        <v>154</v>
      </c>
      <c r="B10" s="17" t="s">
        <v>166</v>
      </c>
      <c r="C10" s="16" t="s">
        <v>167</v>
      </c>
      <c r="D10" s="18">
        <v>0</v>
      </c>
      <c r="E10" s="15"/>
    </row>
    <row r="11" spans="1:5" ht="12.75">
      <c r="A11" s="16" t="s">
        <v>154</v>
      </c>
      <c r="B11" s="17" t="s">
        <v>168</v>
      </c>
      <c r="C11" s="16" t="s">
        <v>169</v>
      </c>
      <c r="D11" s="18">
        <v>0</v>
      </c>
      <c r="E11" s="15"/>
    </row>
    <row r="12" spans="1:5" s="1" customFormat="1" ht="13.5" thickBot="1">
      <c r="A12" s="19" t="s">
        <v>345</v>
      </c>
      <c r="B12" s="20"/>
      <c r="C12" s="19"/>
      <c r="D12" s="21">
        <f>SUM(D6:D11)</f>
        <v>803000</v>
      </c>
      <c r="E12" s="8"/>
    </row>
    <row r="13" spans="1:5" ht="12.75">
      <c r="A13" s="12" t="s">
        <v>293</v>
      </c>
      <c r="B13" s="13" t="s">
        <v>294</v>
      </c>
      <c r="C13" s="12" t="s">
        <v>295</v>
      </c>
      <c r="D13" s="14">
        <v>680000</v>
      </c>
      <c r="E13" s="15"/>
    </row>
    <row r="14" spans="1:5" ht="12.75">
      <c r="A14" s="16" t="s">
        <v>293</v>
      </c>
      <c r="B14" s="17" t="s">
        <v>312</v>
      </c>
      <c r="C14" s="16" t="s">
        <v>313</v>
      </c>
      <c r="D14" s="18">
        <v>77000</v>
      </c>
      <c r="E14" s="15"/>
    </row>
    <row r="15" spans="1:5" ht="12.75">
      <c r="A15" s="16" t="s">
        <v>293</v>
      </c>
      <c r="B15" s="17" t="s">
        <v>314</v>
      </c>
      <c r="C15" s="16" t="s">
        <v>315</v>
      </c>
      <c r="D15" s="18">
        <v>0</v>
      </c>
      <c r="E15" s="15"/>
    </row>
    <row r="16" spans="1:5" ht="12.75">
      <c r="A16" s="16" t="s">
        <v>293</v>
      </c>
      <c r="B16" s="17" t="s">
        <v>296</v>
      </c>
      <c r="C16" s="16" t="s">
        <v>297</v>
      </c>
      <c r="D16" s="18">
        <v>110000</v>
      </c>
      <c r="E16" s="15"/>
    </row>
    <row r="17" spans="1:5" ht="12.75">
      <c r="A17" s="16" t="s">
        <v>293</v>
      </c>
      <c r="B17" s="17" t="s">
        <v>298</v>
      </c>
      <c r="C17" s="16" t="s">
        <v>299</v>
      </c>
      <c r="D17" s="18">
        <v>0</v>
      </c>
      <c r="E17" s="15"/>
    </row>
    <row r="18" spans="1:5" ht="12.75">
      <c r="A18" s="16" t="s">
        <v>293</v>
      </c>
      <c r="B18" s="17" t="s">
        <v>306</v>
      </c>
      <c r="C18" s="16" t="s">
        <v>307</v>
      </c>
      <c r="D18" s="18">
        <v>28000</v>
      </c>
      <c r="E18" s="15"/>
    </row>
    <row r="19" spans="1:5" ht="12.75">
      <c r="A19" s="16" t="s">
        <v>293</v>
      </c>
      <c r="B19" s="17" t="s">
        <v>300</v>
      </c>
      <c r="C19" s="16" t="s">
        <v>301</v>
      </c>
      <c r="D19" s="18">
        <v>0</v>
      </c>
      <c r="E19" s="15"/>
    </row>
    <row r="20" spans="1:5" ht="12.75">
      <c r="A20" s="16" t="s">
        <v>293</v>
      </c>
      <c r="B20" s="17" t="s">
        <v>302</v>
      </c>
      <c r="C20" s="16" t="s">
        <v>303</v>
      </c>
      <c r="D20" s="18">
        <v>0</v>
      </c>
      <c r="E20" s="15"/>
    </row>
    <row r="21" spans="1:5" ht="12.75">
      <c r="A21" s="16" t="s">
        <v>293</v>
      </c>
      <c r="B21" s="17" t="s">
        <v>304</v>
      </c>
      <c r="C21" s="16" t="s">
        <v>305</v>
      </c>
      <c r="D21" s="18">
        <v>0</v>
      </c>
      <c r="E21" s="15"/>
    </row>
    <row r="22" spans="1:5" ht="12.75">
      <c r="A22" s="16" t="s">
        <v>293</v>
      </c>
      <c r="B22" s="17" t="s">
        <v>308</v>
      </c>
      <c r="C22" s="16" t="s">
        <v>309</v>
      </c>
      <c r="D22" s="18">
        <v>0</v>
      </c>
      <c r="E22" s="15"/>
    </row>
    <row r="23" spans="1:5" ht="12.75">
      <c r="A23" s="16" t="s">
        <v>293</v>
      </c>
      <c r="B23" s="17" t="s">
        <v>310</v>
      </c>
      <c r="C23" s="16" t="s">
        <v>311</v>
      </c>
      <c r="D23" s="18">
        <v>0</v>
      </c>
      <c r="E23" s="15"/>
    </row>
    <row r="24" spans="1:5" s="1" customFormat="1" ht="13.5" thickBot="1">
      <c r="A24" s="19" t="s">
        <v>345</v>
      </c>
      <c r="B24" s="20"/>
      <c r="C24" s="19"/>
      <c r="D24" s="21">
        <f>SUM(D13:D23)</f>
        <v>895000</v>
      </c>
      <c r="E24" s="8"/>
    </row>
    <row r="25" spans="1:5" ht="12.75">
      <c r="A25" s="12" t="s">
        <v>29</v>
      </c>
      <c r="B25" s="13" t="s">
        <v>30</v>
      </c>
      <c r="C25" s="12" t="s">
        <v>31</v>
      </c>
      <c r="D25" s="14">
        <v>430000</v>
      </c>
      <c r="E25" s="15"/>
    </row>
    <row r="26" spans="1:5" ht="12.75">
      <c r="A26" s="16" t="s">
        <v>29</v>
      </c>
      <c r="B26" s="17" t="s">
        <v>32</v>
      </c>
      <c r="C26" s="16" t="s">
        <v>33</v>
      </c>
      <c r="D26" s="18">
        <v>123000</v>
      </c>
      <c r="E26" s="15"/>
    </row>
    <row r="27" spans="1:5" ht="12.75">
      <c r="A27" s="16" t="s">
        <v>29</v>
      </c>
      <c r="B27" s="17" t="s">
        <v>38</v>
      </c>
      <c r="C27" s="16" t="s">
        <v>39</v>
      </c>
      <c r="D27" s="18">
        <v>34000</v>
      </c>
      <c r="E27" s="15"/>
    </row>
    <row r="28" spans="1:5" ht="12.75">
      <c r="A28" s="16" t="s">
        <v>29</v>
      </c>
      <c r="B28" s="17" t="s">
        <v>40</v>
      </c>
      <c r="C28" s="16" t="s">
        <v>41</v>
      </c>
      <c r="D28" s="18">
        <v>30000</v>
      </c>
      <c r="E28" s="15"/>
    </row>
    <row r="29" spans="1:5" s="1" customFormat="1" ht="13.5" thickBot="1">
      <c r="A29" s="19" t="s">
        <v>345</v>
      </c>
      <c r="B29" s="20"/>
      <c r="C29" s="19"/>
      <c r="D29" s="21">
        <f>SUM(D25:D28)</f>
        <v>617000</v>
      </c>
      <c r="E29" s="8"/>
    </row>
    <row r="30" spans="1:5" ht="12.75">
      <c r="A30" s="12" t="s">
        <v>136</v>
      </c>
      <c r="B30" s="13" t="s">
        <v>137</v>
      </c>
      <c r="C30" s="12" t="s">
        <v>138</v>
      </c>
      <c r="D30" s="14">
        <v>383000</v>
      </c>
      <c r="E30" s="15"/>
    </row>
    <row r="31" spans="1:5" ht="12.75">
      <c r="A31" s="16" t="s">
        <v>136</v>
      </c>
      <c r="B31" s="17" t="s">
        <v>139</v>
      </c>
      <c r="C31" s="16" t="s">
        <v>140</v>
      </c>
      <c r="D31" s="18">
        <v>20000</v>
      </c>
      <c r="E31" s="15"/>
    </row>
    <row r="32" spans="1:5" ht="12.75">
      <c r="A32" s="16" t="s">
        <v>136</v>
      </c>
      <c r="B32" s="17" t="s">
        <v>141</v>
      </c>
      <c r="C32" s="16" t="s">
        <v>142</v>
      </c>
      <c r="D32" s="18">
        <v>16000</v>
      </c>
      <c r="E32" s="15"/>
    </row>
    <row r="33" spans="1:5" ht="12.75">
      <c r="A33" s="16" t="s">
        <v>136</v>
      </c>
      <c r="B33" s="17" t="s">
        <v>143</v>
      </c>
      <c r="C33" s="16" t="s">
        <v>144</v>
      </c>
      <c r="D33" s="18">
        <v>0</v>
      </c>
      <c r="E33" s="15"/>
    </row>
    <row r="34" spans="1:5" ht="12.75">
      <c r="A34" s="16" t="s">
        <v>136</v>
      </c>
      <c r="B34" s="17" t="s">
        <v>145</v>
      </c>
      <c r="C34" s="16" t="s">
        <v>146</v>
      </c>
      <c r="D34" s="18">
        <v>0</v>
      </c>
      <c r="E34" s="15"/>
    </row>
    <row r="35" spans="1:5" ht="12.75">
      <c r="A35" s="16" t="s">
        <v>136</v>
      </c>
      <c r="B35" s="17" t="s">
        <v>147</v>
      </c>
      <c r="C35" s="16" t="s">
        <v>148</v>
      </c>
      <c r="D35" s="18">
        <v>0</v>
      </c>
      <c r="E35" s="15"/>
    </row>
    <row r="36" spans="1:5" ht="12.75">
      <c r="A36" s="16" t="s">
        <v>136</v>
      </c>
      <c r="B36" s="17" t="s">
        <v>149</v>
      </c>
      <c r="C36" s="16" t="s">
        <v>150</v>
      </c>
      <c r="D36" s="18">
        <v>12000</v>
      </c>
      <c r="E36" s="15"/>
    </row>
    <row r="37" spans="1:5" s="1" customFormat="1" ht="13.5" thickBot="1">
      <c r="A37" s="19" t="s">
        <v>345</v>
      </c>
      <c r="B37" s="20"/>
      <c r="C37" s="19"/>
      <c r="D37" s="21">
        <f>SUM(D30:D36)</f>
        <v>431000</v>
      </c>
      <c r="E37" s="8"/>
    </row>
    <row r="38" spans="1:5" s="1" customFormat="1" ht="13.5" thickBot="1">
      <c r="A38" s="9" t="s">
        <v>346</v>
      </c>
      <c r="B38" s="10"/>
      <c r="C38" s="9"/>
      <c r="D38" s="11">
        <f>SUM(D37,D29,D24,D12,D5)</f>
        <v>2915000</v>
      </c>
      <c r="E38" s="8"/>
    </row>
    <row r="39" spans="1:5" s="1" customFormat="1" ht="12.75">
      <c r="A39" s="22"/>
      <c r="B39" s="23"/>
      <c r="C39" s="22"/>
      <c r="D39" s="24"/>
      <c r="E39" s="8"/>
    </row>
    <row r="40" spans="1:5" s="1" customFormat="1" ht="13.5" thickBot="1">
      <c r="A40" s="22" t="s">
        <v>16</v>
      </c>
      <c r="B40" s="23"/>
      <c r="C40" s="22"/>
      <c r="D40" s="24"/>
      <c r="E40" s="8"/>
    </row>
    <row r="41" spans="1:5" s="1" customFormat="1" ht="13.5" thickBot="1">
      <c r="A41" s="25" t="s">
        <v>342</v>
      </c>
      <c r="B41" s="26" t="s">
        <v>343</v>
      </c>
      <c r="C41" s="27" t="s">
        <v>344</v>
      </c>
      <c r="D41" s="28" t="s">
        <v>355</v>
      </c>
      <c r="E41" s="8"/>
    </row>
    <row r="42" spans="1:5" ht="12.75">
      <c r="A42" s="29" t="s">
        <v>133</v>
      </c>
      <c r="B42" s="13" t="s">
        <v>134</v>
      </c>
      <c r="C42" s="12" t="s">
        <v>135</v>
      </c>
      <c r="D42" s="14">
        <v>43000</v>
      </c>
      <c r="E42" s="15"/>
    </row>
    <row r="43" spans="1:5" ht="13.5" thickBot="1">
      <c r="A43" s="30" t="s">
        <v>345</v>
      </c>
      <c r="B43" s="31"/>
      <c r="C43" s="32"/>
      <c r="D43" s="21">
        <f>SUM(D42)</f>
        <v>43000</v>
      </c>
      <c r="E43" s="15"/>
    </row>
    <row r="44" spans="1:5" ht="12.75">
      <c r="A44" s="33" t="s">
        <v>17</v>
      </c>
      <c r="B44" s="34" t="s">
        <v>18</v>
      </c>
      <c r="C44" s="35" t="s">
        <v>19</v>
      </c>
      <c r="D44" s="36">
        <v>107000</v>
      </c>
      <c r="E44" s="15"/>
    </row>
    <row r="45" spans="1:5" ht="13.5" thickBot="1">
      <c r="A45" s="37" t="s">
        <v>345</v>
      </c>
      <c r="B45" s="38"/>
      <c r="C45" s="39"/>
      <c r="D45" s="40">
        <f>SUM(D44)</f>
        <v>107000</v>
      </c>
      <c r="E45" s="15"/>
    </row>
    <row r="46" spans="1:5" ht="12.75">
      <c r="A46" s="29" t="s">
        <v>85</v>
      </c>
      <c r="B46" s="13" t="s">
        <v>351</v>
      </c>
      <c r="C46" s="12" t="s">
        <v>86</v>
      </c>
      <c r="D46" s="14">
        <v>932000</v>
      </c>
      <c r="E46" s="15"/>
    </row>
    <row r="47" spans="1:5" ht="12.75">
      <c r="A47" s="41" t="s">
        <v>85</v>
      </c>
      <c r="B47" s="17" t="s">
        <v>87</v>
      </c>
      <c r="C47" s="16" t="s">
        <v>88</v>
      </c>
      <c r="D47" s="18">
        <v>0</v>
      </c>
      <c r="E47" s="15"/>
    </row>
    <row r="48" spans="1:5" ht="12.75">
      <c r="A48" s="41" t="s">
        <v>85</v>
      </c>
      <c r="B48" s="17" t="s">
        <v>89</v>
      </c>
      <c r="C48" s="16" t="s">
        <v>90</v>
      </c>
      <c r="D48" s="18">
        <v>0</v>
      </c>
      <c r="E48" s="15"/>
    </row>
    <row r="49" spans="1:5" ht="12.75">
      <c r="A49" s="41" t="s">
        <v>85</v>
      </c>
      <c r="B49" s="17" t="s">
        <v>91</v>
      </c>
      <c r="C49" s="16" t="s">
        <v>92</v>
      </c>
      <c r="D49" s="18">
        <v>104000</v>
      </c>
      <c r="E49" s="15"/>
    </row>
    <row r="50" spans="1:5" ht="13.5" thickBot="1">
      <c r="A50" s="42" t="s">
        <v>345</v>
      </c>
      <c r="B50" s="31"/>
      <c r="C50" s="32"/>
      <c r="D50" s="21">
        <f>SUM(D46:D49)</f>
        <v>1036000</v>
      </c>
      <c r="E50" s="15"/>
    </row>
    <row r="51" spans="1:5" s="1" customFormat="1" ht="13.5" thickBot="1">
      <c r="A51" s="43" t="s">
        <v>346</v>
      </c>
      <c r="B51" s="10"/>
      <c r="C51" s="9"/>
      <c r="D51" s="11">
        <f>SUM(D50,D45,D43)</f>
        <v>1186000</v>
      </c>
      <c r="E51" s="8"/>
    </row>
    <row r="52" spans="1:5" s="1" customFormat="1" ht="12.75">
      <c r="A52" s="22"/>
      <c r="B52" s="23"/>
      <c r="C52" s="22"/>
      <c r="D52" s="24"/>
      <c r="E52" s="8"/>
    </row>
    <row r="53" spans="1:5" s="1" customFormat="1" ht="13.5" thickBot="1">
      <c r="A53" s="22" t="s">
        <v>100</v>
      </c>
      <c r="B53" s="23"/>
      <c r="C53" s="22"/>
      <c r="D53" s="24"/>
      <c r="E53" s="8"/>
    </row>
    <row r="54" spans="1:5" s="1" customFormat="1" ht="13.5" thickBot="1">
      <c r="A54" s="44" t="s">
        <v>342</v>
      </c>
      <c r="B54" s="45" t="s">
        <v>343</v>
      </c>
      <c r="C54" s="46" t="s">
        <v>344</v>
      </c>
      <c r="D54" s="28" t="s">
        <v>355</v>
      </c>
      <c r="E54" s="8"/>
    </row>
    <row r="55" spans="1:5" ht="12.75">
      <c r="A55" s="29" t="s">
        <v>251</v>
      </c>
      <c r="B55" s="13" t="s">
        <v>252</v>
      </c>
      <c r="C55" s="12" t="s">
        <v>253</v>
      </c>
      <c r="D55" s="14">
        <v>350000</v>
      </c>
      <c r="E55" s="15"/>
    </row>
    <row r="56" spans="1:5" ht="12.75">
      <c r="A56" s="41" t="s">
        <v>251</v>
      </c>
      <c r="B56" s="17" t="s">
        <v>254</v>
      </c>
      <c r="C56" s="16" t="s">
        <v>255</v>
      </c>
      <c r="D56" s="18">
        <v>196000</v>
      </c>
      <c r="E56" s="15"/>
    </row>
    <row r="57" spans="1:5" ht="12.75">
      <c r="A57" s="41" t="s">
        <v>251</v>
      </c>
      <c r="B57" s="17" t="s">
        <v>256</v>
      </c>
      <c r="C57" s="16" t="s">
        <v>257</v>
      </c>
      <c r="D57" s="18">
        <v>67000</v>
      </c>
      <c r="E57" s="15"/>
    </row>
    <row r="58" spans="1:5" ht="12.75">
      <c r="A58" s="41" t="s">
        <v>251</v>
      </c>
      <c r="B58" s="17" t="s">
        <v>258</v>
      </c>
      <c r="C58" s="16" t="s">
        <v>259</v>
      </c>
      <c r="D58" s="18">
        <v>50000</v>
      </c>
      <c r="E58" s="15"/>
    </row>
    <row r="59" spans="1:5" ht="12.75">
      <c r="A59" s="41" t="s">
        <v>251</v>
      </c>
      <c r="B59" s="17" t="s">
        <v>260</v>
      </c>
      <c r="C59" s="16" t="s">
        <v>261</v>
      </c>
      <c r="D59" s="18">
        <v>60000</v>
      </c>
      <c r="E59" s="15"/>
    </row>
    <row r="60" spans="1:5" ht="12.75">
      <c r="A60" s="41" t="s">
        <v>251</v>
      </c>
      <c r="B60" s="17" t="s">
        <v>262</v>
      </c>
      <c r="C60" s="16" t="s">
        <v>263</v>
      </c>
      <c r="D60" s="18">
        <v>30000</v>
      </c>
      <c r="E60" s="15"/>
    </row>
    <row r="61" spans="1:5" s="1" customFormat="1" ht="13.5" thickBot="1">
      <c r="A61" s="42" t="s">
        <v>345</v>
      </c>
      <c r="B61" s="20"/>
      <c r="C61" s="19"/>
      <c r="D61" s="21">
        <f>SUM(D55:D60)</f>
        <v>753000</v>
      </c>
      <c r="E61" s="8"/>
    </row>
    <row r="62" spans="1:5" ht="12.75">
      <c r="A62" s="29" t="s">
        <v>151</v>
      </c>
      <c r="B62" s="13" t="s">
        <v>152</v>
      </c>
      <c r="C62" s="12" t="s">
        <v>153</v>
      </c>
      <c r="D62" s="14">
        <v>328000</v>
      </c>
      <c r="E62" s="15"/>
    </row>
    <row r="63" spans="1:5" s="1" customFormat="1" ht="13.5" thickBot="1">
      <c r="A63" s="42" t="s">
        <v>345</v>
      </c>
      <c r="B63" s="20"/>
      <c r="C63" s="19"/>
      <c r="D63" s="21">
        <f>SUM(D62)</f>
        <v>328000</v>
      </c>
      <c r="E63" s="8"/>
    </row>
    <row r="64" spans="1:5" ht="12.75">
      <c r="A64" s="29" t="s">
        <v>112</v>
      </c>
      <c r="B64" s="13" t="s">
        <v>113</v>
      </c>
      <c r="C64" s="12" t="s">
        <v>114</v>
      </c>
      <c r="D64" s="14">
        <v>650000</v>
      </c>
      <c r="E64" s="15"/>
    </row>
    <row r="65" spans="1:5" ht="12.75">
      <c r="A65" s="41" t="s">
        <v>112</v>
      </c>
      <c r="B65" s="17" t="s">
        <v>115</v>
      </c>
      <c r="C65" s="16" t="s">
        <v>116</v>
      </c>
      <c r="D65" s="18">
        <v>170000</v>
      </c>
      <c r="E65" s="15"/>
    </row>
    <row r="66" spans="1:5" ht="12.75">
      <c r="A66" s="41" t="s">
        <v>112</v>
      </c>
      <c r="B66" s="17" t="s">
        <v>353</v>
      </c>
      <c r="C66" s="16" t="s">
        <v>117</v>
      </c>
      <c r="D66" s="18">
        <v>30000</v>
      </c>
      <c r="E66" s="15"/>
    </row>
    <row r="67" spans="1:5" s="1" customFormat="1" ht="13.5" thickBot="1">
      <c r="A67" s="42" t="s">
        <v>345</v>
      </c>
      <c r="B67" s="20"/>
      <c r="C67" s="19"/>
      <c r="D67" s="21">
        <f>SUM(D64:D66)</f>
        <v>850000</v>
      </c>
      <c r="E67" s="8"/>
    </row>
    <row r="68" spans="1:5" ht="12.75">
      <c r="A68" s="33" t="s">
        <v>101</v>
      </c>
      <c r="B68" s="34" t="s">
        <v>102</v>
      </c>
      <c r="C68" s="35" t="s">
        <v>103</v>
      </c>
      <c r="D68" s="36">
        <v>68000</v>
      </c>
      <c r="E68" s="15"/>
    </row>
    <row r="69" spans="1:5" ht="12.75">
      <c r="A69" s="41" t="s">
        <v>101</v>
      </c>
      <c r="B69" s="17" t="s">
        <v>104</v>
      </c>
      <c r="C69" s="16" t="s">
        <v>105</v>
      </c>
      <c r="D69" s="18">
        <v>52000</v>
      </c>
      <c r="E69" s="15"/>
    </row>
    <row r="70" spans="1:5" ht="12.75">
      <c r="A70" s="41" t="s">
        <v>101</v>
      </c>
      <c r="B70" s="17" t="s">
        <v>106</v>
      </c>
      <c r="C70" s="16" t="s">
        <v>107</v>
      </c>
      <c r="D70" s="18">
        <v>490000</v>
      </c>
      <c r="E70" s="15"/>
    </row>
    <row r="71" spans="1:5" ht="12.75">
      <c r="A71" s="41" t="s">
        <v>101</v>
      </c>
      <c r="B71" s="17" t="s">
        <v>108</v>
      </c>
      <c r="C71" s="16" t="s">
        <v>109</v>
      </c>
      <c r="D71" s="18">
        <v>59000</v>
      </c>
      <c r="E71" s="15"/>
    </row>
    <row r="72" spans="1:5" ht="12.75">
      <c r="A72" s="41" t="s">
        <v>101</v>
      </c>
      <c r="B72" s="17" t="s">
        <v>110</v>
      </c>
      <c r="C72" s="16" t="s">
        <v>111</v>
      </c>
      <c r="D72" s="18">
        <v>66000</v>
      </c>
      <c r="E72" s="15"/>
    </row>
    <row r="73" spans="1:5" s="1" customFormat="1" ht="13.5" thickBot="1">
      <c r="A73" s="47" t="s">
        <v>345</v>
      </c>
      <c r="B73" s="48"/>
      <c r="C73" s="49"/>
      <c r="D73" s="40">
        <f>SUM(D68:D72)</f>
        <v>735000</v>
      </c>
      <c r="E73" s="8"/>
    </row>
    <row r="74" spans="1:5" s="1" customFormat="1" ht="13.5" thickBot="1">
      <c r="A74" s="25" t="s">
        <v>346</v>
      </c>
      <c r="B74" s="26"/>
      <c r="C74" s="27"/>
      <c r="D74" s="50">
        <f>SUM(D73,D67,D63,D61)</f>
        <v>2666000</v>
      </c>
      <c r="E74" s="8"/>
    </row>
    <row r="75" spans="1:5" ht="12.75">
      <c r="A75" s="15"/>
      <c r="B75" s="51"/>
      <c r="C75" s="15"/>
      <c r="D75" s="52"/>
      <c r="E75" s="15"/>
    </row>
    <row r="76" spans="1:5" ht="13.5" thickBot="1">
      <c r="A76" s="8" t="s">
        <v>20</v>
      </c>
      <c r="B76" s="51"/>
      <c r="C76" s="15"/>
      <c r="D76" s="52"/>
      <c r="E76" s="15"/>
    </row>
    <row r="77" spans="1:5" s="1" customFormat="1" ht="13.5" thickBot="1">
      <c r="A77" s="44" t="s">
        <v>342</v>
      </c>
      <c r="B77" s="45" t="s">
        <v>343</v>
      </c>
      <c r="C77" s="46" t="s">
        <v>344</v>
      </c>
      <c r="D77" s="28" t="s">
        <v>355</v>
      </c>
      <c r="E77" s="8"/>
    </row>
    <row r="78" spans="1:5" ht="12.75">
      <c r="A78" s="29" t="s">
        <v>205</v>
      </c>
      <c r="B78" s="13" t="s">
        <v>206</v>
      </c>
      <c r="C78" s="12" t="s">
        <v>207</v>
      </c>
      <c r="D78" s="14">
        <v>162000</v>
      </c>
      <c r="E78" s="15"/>
    </row>
    <row r="79" spans="1:5" ht="12.75">
      <c r="A79" s="41" t="s">
        <v>205</v>
      </c>
      <c r="B79" s="17" t="s">
        <v>208</v>
      </c>
      <c r="C79" s="16" t="s">
        <v>209</v>
      </c>
      <c r="D79" s="18">
        <v>70000</v>
      </c>
      <c r="E79" s="15"/>
    </row>
    <row r="80" spans="1:5" ht="12.75">
      <c r="A80" s="41" t="s">
        <v>205</v>
      </c>
      <c r="B80" s="17" t="s">
        <v>210</v>
      </c>
      <c r="C80" s="16" t="s">
        <v>211</v>
      </c>
      <c r="D80" s="18">
        <v>120000</v>
      </c>
      <c r="E80" s="15"/>
    </row>
    <row r="81" spans="1:5" ht="12.75">
      <c r="A81" s="41" t="s">
        <v>205</v>
      </c>
      <c r="B81" s="17" t="s">
        <v>212</v>
      </c>
      <c r="C81" s="16" t="s">
        <v>213</v>
      </c>
      <c r="D81" s="18">
        <v>0</v>
      </c>
      <c r="E81" s="15"/>
    </row>
    <row r="82" spans="1:5" s="1" customFormat="1" ht="13.5" thickBot="1">
      <c r="A82" s="42" t="s">
        <v>345</v>
      </c>
      <c r="B82" s="20"/>
      <c r="C82" s="19"/>
      <c r="D82" s="21">
        <f>SUM(D78:D81)</f>
        <v>352000</v>
      </c>
      <c r="E82" s="8"/>
    </row>
    <row r="83" spans="1:5" ht="12.75">
      <c r="A83" s="33" t="s">
        <v>47</v>
      </c>
      <c r="B83" s="34" t="s">
        <v>48</v>
      </c>
      <c r="C83" s="35" t="s">
        <v>49</v>
      </c>
      <c r="D83" s="36">
        <v>90000</v>
      </c>
      <c r="E83" s="15"/>
    </row>
    <row r="84" spans="1:5" ht="12.75">
      <c r="A84" s="41" t="s">
        <v>47</v>
      </c>
      <c r="B84" s="17" t="s">
        <v>50</v>
      </c>
      <c r="C84" s="16" t="s">
        <v>51</v>
      </c>
      <c r="D84" s="18">
        <v>320000</v>
      </c>
      <c r="E84" s="15"/>
    </row>
    <row r="85" spans="1:5" s="1" customFormat="1" ht="13.5" thickBot="1">
      <c r="A85" s="47" t="s">
        <v>345</v>
      </c>
      <c r="B85" s="48"/>
      <c r="C85" s="49"/>
      <c r="D85" s="40">
        <f>SUM(D83:D84)</f>
        <v>410000</v>
      </c>
      <c r="E85" s="8"/>
    </row>
    <row r="86" spans="1:5" ht="12.75">
      <c r="A86" s="29" t="s">
        <v>96</v>
      </c>
      <c r="B86" s="13" t="s">
        <v>53</v>
      </c>
      <c r="C86" s="12" t="s">
        <v>97</v>
      </c>
      <c r="D86" s="14">
        <v>490000</v>
      </c>
      <c r="E86" s="15"/>
    </row>
    <row r="87" spans="1:5" ht="12.75">
      <c r="A87" s="41" t="s">
        <v>96</v>
      </c>
      <c r="B87" s="17" t="s">
        <v>98</v>
      </c>
      <c r="C87" s="16" t="s">
        <v>99</v>
      </c>
      <c r="D87" s="18">
        <v>142000</v>
      </c>
      <c r="E87" s="15"/>
    </row>
    <row r="88" spans="1:5" s="1" customFormat="1" ht="13.5" thickBot="1">
      <c r="A88" s="42" t="s">
        <v>345</v>
      </c>
      <c r="B88" s="20"/>
      <c r="C88" s="19"/>
      <c r="D88" s="21">
        <f>SUM(D86:D87)</f>
        <v>632000</v>
      </c>
      <c r="E88" s="8"/>
    </row>
    <row r="89" spans="1:5" ht="12.75">
      <c r="A89" s="33" t="s">
        <v>194</v>
      </c>
      <c r="B89" s="34" t="s">
        <v>195</v>
      </c>
      <c r="C89" s="35" t="s">
        <v>196</v>
      </c>
      <c r="D89" s="36">
        <v>190000</v>
      </c>
      <c r="E89" s="15"/>
    </row>
    <row r="90" spans="1:5" ht="12.75">
      <c r="A90" s="41" t="s">
        <v>194</v>
      </c>
      <c r="B90" s="17" t="s">
        <v>197</v>
      </c>
      <c r="C90" s="16" t="s">
        <v>198</v>
      </c>
      <c r="D90" s="18">
        <v>76000</v>
      </c>
      <c r="E90" s="15"/>
    </row>
    <row r="91" spans="1:5" ht="12.75">
      <c r="A91" s="41" t="s">
        <v>194</v>
      </c>
      <c r="B91" s="17" t="s">
        <v>199</v>
      </c>
      <c r="C91" s="16" t="s">
        <v>200</v>
      </c>
      <c r="D91" s="18">
        <v>40000</v>
      </c>
      <c r="E91" s="15"/>
    </row>
    <row r="92" spans="1:5" ht="12.75">
      <c r="A92" s="41" t="s">
        <v>194</v>
      </c>
      <c r="B92" s="17" t="s">
        <v>201</v>
      </c>
      <c r="C92" s="16" t="s">
        <v>202</v>
      </c>
      <c r="D92" s="18">
        <v>0</v>
      </c>
      <c r="E92" s="15"/>
    </row>
    <row r="93" spans="1:5" ht="12.75">
      <c r="A93" s="41" t="s">
        <v>194</v>
      </c>
      <c r="B93" s="17" t="s">
        <v>203</v>
      </c>
      <c r="C93" s="16" t="s">
        <v>204</v>
      </c>
      <c r="D93" s="18">
        <v>70000</v>
      </c>
      <c r="E93" s="15"/>
    </row>
    <row r="94" spans="1:5" s="1" customFormat="1" ht="13.5" thickBot="1">
      <c r="A94" s="47" t="s">
        <v>345</v>
      </c>
      <c r="B94" s="48"/>
      <c r="C94" s="49"/>
      <c r="D94" s="40">
        <f>SUM(D89:D93)</f>
        <v>376000</v>
      </c>
      <c r="E94" s="8"/>
    </row>
    <row r="95" spans="1:5" ht="12.75">
      <c r="A95" s="29" t="s">
        <v>42</v>
      </c>
      <c r="B95" s="13" t="s">
        <v>43</v>
      </c>
      <c r="C95" s="12" t="s">
        <v>44</v>
      </c>
      <c r="D95" s="14">
        <v>55000</v>
      </c>
      <c r="E95" s="15"/>
    </row>
    <row r="96" spans="1:5" ht="12.75">
      <c r="A96" s="41" t="s">
        <v>42</v>
      </c>
      <c r="B96" s="17" t="s">
        <v>45</v>
      </c>
      <c r="C96" s="16" t="s">
        <v>46</v>
      </c>
      <c r="D96" s="18">
        <v>24000</v>
      </c>
      <c r="E96" s="15"/>
    </row>
    <row r="97" spans="1:5" s="1" customFormat="1" ht="13.5" thickBot="1">
      <c r="A97" s="42" t="s">
        <v>345</v>
      </c>
      <c r="B97" s="20"/>
      <c r="C97" s="19"/>
      <c r="D97" s="21">
        <f>SUM(D95:D96)</f>
        <v>79000</v>
      </c>
      <c r="E97" s="8"/>
    </row>
    <row r="98" spans="1:5" ht="12.75">
      <c r="A98" s="33" t="s">
        <v>21</v>
      </c>
      <c r="B98" s="34" t="s">
        <v>22</v>
      </c>
      <c r="C98" s="35" t="s">
        <v>23</v>
      </c>
      <c r="D98" s="36">
        <v>0</v>
      </c>
      <c r="E98" s="15"/>
    </row>
    <row r="99" spans="1:5" ht="12.75">
      <c r="A99" s="41" t="s">
        <v>21</v>
      </c>
      <c r="B99" s="17" t="s">
        <v>24</v>
      </c>
      <c r="C99" s="16" t="s">
        <v>25</v>
      </c>
      <c r="D99" s="18">
        <v>50000</v>
      </c>
      <c r="E99" s="15"/>
    </row>
    <row r="100" spans="1:5" ht="12.75">
      <c r="A100" s="41" t="s">
        <v>21</v>
      </c>
      <c r="B100" s="17" t="s">
        <v>26</v>
      </c>
      <c r="C100" s="16" t="s">
        <v>27</v>
      </c>
      <c r="D100" s="18">
        <v>0</v>
      </c>
      <c r="E100" s="15"/>
    </row>
    <row r="101" spans="1:5" s="1" customFormat="1" ht="13.5" thickBot="1">
      <c r="A101" s="47" t="s">
        <v>345</v>
      </c>
      <c r="B101" s="48"/>
      <c r="C101" s="49"/>
      <c r="D101" s="40">
        <f>SUM(D98:D100)</f>
        <v>50000</v>
      </c>
      <c r="E101" s="8"/>
    </row>
    <row r="102" spans="1:5" ht="12.75">
      <c r="A102" s="29" t="s">
        <v>159</v>
      </c>
      <c r="B102" s="13" t="s">
        <v>160</v>
      </c>
      <c r="C102" s="12" t="s">
        <v>161</v>
      </c>
      <c r="D102" s="14">
        <v>80000</v>
      </c>
      <c r="E102" s="15"/>
    </row>
    <row r="103" spans="1:5" ht="12.75">
      <c r="A103" s="41" t="s">
        <v>159</v>
      </c>
      <c r="B103" s="17" t="s">
        <v>170</v>
      </c>
      <c r="C103" s="16" t="s">
        <v>171</v>
      </c>
      <c r="D103" s="18">
        <v>22000</v>
      </c>
      <c r="E103" s="15"/>
    </row>
    <row r="104" spans="1:5" ht="12.75">
      <c r="A104" s="41" t="s">
        <v>159</v>
      </c>
      <c r="B104" s="17" t="s">
        <v>172</v>
      </c>
      <c r="C104" s="16" t="s">
        <v>173</v>
      </c>
      <c r="D104" s="18">
        <v>0</v>
      </c>
      <c r="E104" s="15"/>
    </row>
    <row r="105" spans="1:5" ht="12.75">
      <c r="A105" s="41" t="s">
        <v>159</v>
      </c>
      <c r="B105" s="17" t="s">
        <v>174</v>
      </c>
      <c r="C105" s="16" t="s">
        <v>175</v>
      </c>
      <c r="D105" s="18">
        <v>62000</v>
      </c>
      <c r="E105" s="15"/>
    </row>
    <row r="106" spans="1:5" ht="12.75">
      <c r="A106" s="41" t="s">
        <v>159</v>
      </c>
      <c r="B106" s="17" t="s">
        <v>134</v>
      </c>
      <c r="C106" s="16" t="s">
        <v>176</v>
      </c>
      <c r="D106" s="18">
        <v>35000</v>
      </c>
      <c r="E106" s="15"/>
    </row>
    <row r="107" spans="1:5" s="1" customFormat="1" ht="13.5" thickBot="1">
      <c r="A107" s="42" t="s">
        <v>345</v>
      </c>
      <c r="B107" s="20"/>
      <c r="C107" s="19"/>
      <c r="D107" s="21">
        <f>SUM(D102:D106)</f>
        <v>199000</v>
      </c>
      <c r="E107" s="8"/>
    </row>
    <row r="108" spans="1:5" ht="12.75">
      <c r="A108" s="33" t="s">
        <v>118</v>
      </c>
      <c r="B108" s="34" t="s">
        <v>119</v>
      </c>
      <c r="C108" s="35" t="s">
        <v>120</v>
      </c>
      <c r="D108" s="36">
        <v>110000</v>
      </c>
      <c r="E108" s="15"/>
    </row>
    <row r="109" spans="1:5" ht="12.75">
      <c r="A109" s="41" t="s">
        <v>118</v>
      </c>
      <c r="B109" s="17" t="s">
        <v>121</v>
      </c>
      <c r="C109" s="16" t="s">
        <v>122</v>
      </c>
      <c r="D109" s="18">
        <v>46000</v>
      </c>
      <c r="E109" s="15"/>
    </row>
    <row r="110" spans="1:5" ht="12.75">
      <c r="A110" s="41" t="s">
        <v>118</v>
      </c>
      <c r="B110" s="17" t="s">
        <v>123</v>
      </c>
      <c r="C110" s="16" t="s">
        <v>124</v>
      </c>
      <c r="D110" s="18">
        <v>38000</v>
      </c>
      <c r="E110" s="15"/>
    </row>
    <row r="111" spans="1:5" s="1" customFormat="1" ht="13.5" thickBot="1">
      <c r="A111" s="47" t="s">
        <v>345</v>
      </c>
      <c r="B111" s="48"/>
      <c r="C111" s="49"/>
      <c r="D111" s="40">
        <f>SUM(D108:D110)</f>
        <v>194000</v>
      </c>
      <c r="E111" s="8"/>
    </row>
    <row r="112" spans="1:5" ht="12.75">
      <c r="A112" s="29" t="s">
        <v>287</v>
      </c>
      <c r="B112" s="13" t="s">
        <v>288</v>
      </c>
      <c r="C112" s="12" t="s">
        <v>289</v>
      </c>
      <c r="D112" s="14">
        <v>394000</v>
      </c>
      <c r="E112" s="15"/>
    </row>
    <row r="113" spans="1:5" s="1" customFormat="1" ht="13.5" thickBot="1">
      <c r="A113" s="42" t="s">
        <v>345</v>
      </c>
      <c r="B113" s="20"/>
      <c r="C113" s="19"/>
      <c r="D113" s="21">
        <f>SUM(D112)</f>
        <v>394000</v>
      </c>
      <c r="E113" s="8"/>
    </row>
    <row r="114" spans="1:5" s="1" customFormat="1" ht="13.5" thickBot="1">
      <c r="A114" s="43" t="s">
        <v>346</v>
      </c>
      <c r="B114" s="10"/>
      <c r="C114" s="9"/>
      <c r="D114" s="11">
        <f>SUM(D113,D111,D107,D101,D97,D94,D88,D85,D82)</f>
        <v>2686000</v>
      </c>
      <c r="E114" s="8"/>
    </row>
    <row r="115" spans="1:5" s="1" customFormat="1" ht="12.75">
      <c r="A115" s="8"/>
      <c r="B115" s="53"/>
      <c r="C115" s="8"/>
      <c r="D115" s="54"/>
      <c r="E115" s="8"/>
    </row>
    <row r="116" spans="1:5" s="1" customFormat="1" ht="13.5" thickBot="1">
      <c r="A116" s="8" t="s">
        <v>70</v>
      </c>
      <c r="B116" s="53"/>
      <c r="C116" s="8"/>
      <c r="D116" s="54"/>
      <c r="E116" s="8"/>
    </row>
    <row r="117" spans="1:5" s="1" customFormat="1" ht="13.5" thickBot="1">
      <c r="A117" s="44" t="s">
        <v>342</v>
      </c>
      <c r="B117" s="45" t="s">
        <v>343</v>
      </c>
      <c r="C117" s="46" t="s">
        <v>344</v>
      </c>
      <c r="D117" s="28" t="s">
        <v>355</v>
      </c>
      <c r="E117" s="8"/>
    </row>
    <row r="118" spans="1:5" ht="12.75">
      <c r="A118" s="29" t="s">
        <v>71</v>
      </c>
      <c r="B118" s="13" t="s">
        <v>72</v>
      </c>
      <c r="C118" s="12" t="s">
        <v>73</v>
      </c>
      <c r="D118" s="14">
        <v>700000</v>
      </c>
      <c r="E118" s="15"/>
    </row>
    <row r="119" spans="1:5" ht="12.75">
      <c r="A119" s="41" t="s">
        <v>71</v>
      </c>
      <c r="B119" s="17" t="s">
        <v>74</v>
      </c>
      <c r="C119" s="16" t="s">
        <v>75</v>
      </c>
      <c r="D119" s="18">
        <v>18000</v>
      </c>
      <c r="E119" s="15"/>
    </row>
    <row r="120" spans="1:5" ht="12.75">
      <c r="A120" s="41" t="s">
        <v>71</v>
      </c>
      <c r="B120" s="17" t="s">
        <v>76</v>
      </c>
      <c r="C120" s="16" t="s">
        <v>77</v>
      </c>
      <c r="D120" s="18">
        <v>28000</v>
      </c>
      <c r="E120" s="15"/>
    </row>
    <row r="121" spans="1:5" ht="12.75">
      <c r="A121" s="41" t="s">
        <v>71</v>
      </c>
      <c r="B121" s="17" t="s">
        <v>78</v>
      </c>
      <c r="C121" s="16" t="s">
        <v>79</v>
      </c>
      <c r="D121" s="18">
        <v>24000</v>
      </c>
      <c r="E121" s="15"/>
    </row>
    <row r="122" spans="1:5" s="1" customFormat="1" ht="13.5" thickBot="1">
      <c r="A122" s="42" t="s">
        <v>345</v>
      </c>
      <c r="B122" s="20"/>
      <c r="C122" s="19"/>
      <c r="D122" s="21">
        <f>SUM(D118:D121)</f>
        <v>770000</v>
      </c>
      <c r="E122" s="8"/>
    </row>
    <row r="123" spans="1:5" ht="12.75">
      <c r="A123" s="33" t="s">
        <v>93</v>
      </c>
      <c r="B123" s="34" t="s">
        <v>94</v>
      </c>
      <c r="C123" s="35" t="s">
        <v>95</v>
      </c>
      <c r="D123" s="36">
        <v>68000</v>
      </c>
      <c r="E123" s="15"/>
    </row>
    <row r="124" spans="1:5" s="1" customFormat="1" ht="13.5" thickBot="1">
      <c r="A124" s="47" t="s">
        <v>345</v>
      </c>
      <c r="B124" s="48"/>
      <c r="C124" s="49"/>
      <c r="D124" s="40">
        <f>SUM(D123)</f>
        <v>68000</v>
      </c>
      <c r="E124" s="8"/>
    </row>
    <row r="125" spans="1:5" s="1" customFormat="1" ht="13.5" thickBot="1">
      <c r="A125" s="25" t="s">
        <v>346</v>
      </c>
      <c r="B125" s="26"/>
      <c r="C125" s="27"/>
      <c r="D125" s="50">
        <f>SUM(D124,D122)</f>
        <v>838000</v>
      </c>
      <c r="E125" s="8"/>
    </row>
    <row r="126" spans="1:5" ht="12.75">
      <c r="A126" s="15"/>
      <c r="B126" s="51"/>
      <c r="C126" s="15"/>
      <c r="D126" s="52"/>
      <c r="E126" s="15"/>
    </row>
    <row r="127" spans="1:5" ht="13.5" thickBot="1">
      <c r="A127" s="23" t="s">
        <v>0</v>
      </c>
      <c r="B127" s="51"/>
      <c r="C127" s="15"/>
      <c r="D127" s="52"/>
      <c r="E127" s="15"/>
    </row>
    <row r="128" spans="1:5" s="1" customFormat="1" ht="13.5" thickBot="1">
      <c r="A128" s="44" t="s">
        <v>342</v>
      </c>
      <c r="B128" s="45" t="s">
        <v>343</v>
      </c>
      <c r="C128" s="46" t="s">
        <v>344</v>
      </c>
      <c r="D128" s="28" t="s">
        <v>355</v>
      </c>
      <c r="E128" s="8"/>
    </row>
    <row r="129" spans="1:5" ht="12.75">
      <c r="A129" s="29" t="s">
        <v>1</v>
      </c>
      <c r="B129" s="13" t="s">
        <v>2</v>
      </c>
      <c r="C129" s="12" t="s">
        <v>3</v>
      </c>
      <c r="D129" s="14">
        <v>75000</v>
      </c>
      <c r="E129" s="15"/>
    </row>
    <row r="130" spans="1:5" ht="12.75">
      <c r="A130" s="41" t="s">
        <v>1</v>
      </c>
      <c r="B130" s="17" t="s">
        <v>4</v>
      </c>
      <c r="C130" s="16" t="s">
        <v>5</v>
      </c>
      <c r="D130" s="18">
        <v>600000</v>
      </c>
      <c r="E130" s="15"/>
    </row>
    <row r="131" spans="1:5" ht="12.75">
      <c r="A131" s="41" t="s">
        <v>1</v>
      </c>
      <c r="B131" s="17" t="s">
        <v>6</v>
      </c>
      <c r="C131" s="16" t="s">
        <v>7</v>
      </c>
      <c r="D131" s="18">
        <v>1992000</v>
      </c>
      <c r="E131" s="15"/>
    </row>
    <row r="132" spans="1:5" ht="12.75">
      <c r="A132" s="41" t="s">
        <v>1</v>
      </c>
      <c r="B132" s="17" t="s">
        <v>8</v>
      </c>
      <c r="C132" s="16" t="s">
        <v>9</v>
      </c>
      <c r="D132" s="18">
        <v>200000</v>
      </c>
      <c r="E132" s="15"/>
    </row>
    <row r="133" spans="1:5" ht="12.75">
      <c r="A133" s="41" t="s">
        <v>1</v>
      </c>
      <c r="B133" s="17" t="s">
        <v>10</v>
      </c>
      <c r="C133" s="16" t="s">
        <v>11</v>
      </c>
      <c r="D133" s="18">
        <v>0</v>
      </c>
      <c r="E133" s="15"/>
    </row>
    <row r="134" spans="1:5" ht="12.75">
      <c r="A134" s="41" t="s">
        <v>1</v>
      </c>
      <c r="B134" s="17" t="s">
        <v>12</v>
      </c>
      <c r="C134" s="16" t="s">
        <v>13</v>
      </c>
      <c r="D134" s="18">
        <v>35000</v>
      </c>
      <c r="E134" s="15"/>
    </row>
    <row r="135" spans="1:5" ht="12.75">
      <c r="A135" s="41" t="s">
        <v>1</v>
      </c>
      <c r="B135" s="17" t="s">
        <v>14</v>
      </c>
      <c r="C135" s="16" t="s">
        <v>15</v>
      </c>
      <c r="D135" s="18">
        <v>0</v>
      </c>
      <c r="E135" s="15"/>
    </row>
    <row r="136" spans="1:5" s="1" customFormat="1" ht="13.5" thickBot="1">
      <c r="A136" s="42" t="s">
        <v>345</v>
      </c>
      <c r="B136" s="20"/>
      <c r="C136" s="19"/>
      <c r="D136" s="21">
        <f>SUM(D129:D135)</f>
        <v>2902000</v>
      </c>
      <c r="E136" s="8"/>
    </row>
    <row r="137" spans="1:5" ht="12.75">
      <c r="A137" s="33" t="s">
        <v>339</v>
      </c>
      <c r="B137" s="34" t="s">
        <v>340</v>
      </c>
      <c r="C137" s="35" t="s">
        <v>341</v>
      </c>
      <c r="D137" s="36">
        <v>209000</v>
      </c>
      <c r="E137" s="15"/>
    </row>
    <row r="138" spans="1:5" s="1" customFormat="1" ht="13.5" thickBot="1">
      <c r="A138" s="47" t="s">
        <v>345</v>
      </c>
      <c r="B138" s="48"/>
      <c r="C138" s="49"/>
      <c r="D138" s="40">
        <f>SUM(D137)</f>
        <v>209000</v>
      </c>
      <c r="E138" s="8"/>
    </row>
    <row r="139" spans="1:5" ht="12.75">
      <c r="A139" s="29" t="s">
        <v>52</v>
      </c>
      <c r="B139" s="13" t="s">
        <v>53</v>
      </c>
      <c r="C139" s="12" t="s">
        <v>54</v>
      </c>
      <c r="D139" s="14">
        <v>850000</v>
      </c>
      <c r="E139" s="15"/>
    </row>
    <row r="140" spans="1:5" ht="12.75">
      <c r="A140" s="41" t="s">
        <v>52</v>
      </c>
      <c r="B140" s="17" t="s">
        <v>55</v>
      </c>
      <c r="C140" s="16" t="s">
        <v>56</v>
      </c>
      <c r="D140" s="18">
        <v>190000</v>
      </c>
      <c r="E140" s="15"/>
    </row>
    <row r="141" spans="1:5" s="1" customFormat="1" ht="13.5" thickBot="1">
      <c r="A141" s="42" t="s">
        <v>345</v>
      </c>
      <c r="B141" s="20"/>
      <c r="C141" s="19"/>
      <c r="D141" s="21">
        <f>SUM(D139:D140)</f>
        <v>1040000</v>
      </c>
      <c r="E141" s="8"/>
    </row>
    <row r="142" spans="1:5" s="1" customFormat="1" ht="13.5" thickBot="1">
      <c r="A142" s="43" t="s">
        <v>346</v>
      </c>
      <c r="B142" s="10"/>
      <c r="C142" s="9"/>
      <c r="D142" s="11">
        <f>SUM(D141,D138,D136)</f>
        <v>4151000</v>
      </c>
      <c r="E142" s="8"/>
    </row>
    <row r="143" spans="1:5" ht="12.75">
      <c r="A143" s="15"/>
      <c r="B143" s="51"/>
      <c r="C143" s="15"/>
      <c r="D143" s="52"/>
      <c r="E143" s="15"/>
    </row>
    <row r="144" spans="1:5" ht="13.5" thickBot="1">
      <c r="A144" s="23" t="s">
        <v>222</v>
      </c>
      <c r="B144" s="51"/>
      <c r="C144" s="15"/>
      <c r="D144" s="52"/>
      <c r="E144" s="15"/>
    </row>
    <row r="145" spans="1:5" s="1" customFormat="1" ht="13.5" thickBot="1">
      <c r="A145" s="44" t="s">
        <v>342</v>
      </c>
      <c r="B145" s="45" t="s">
        <v>343</v>
      </c>
      <c r="C145" s="46" t="s">
        <v>344</v>
      </c>
      <c r="D145" s="28" t="s">
        <v>355</v>
      </c>
      <c r="E145" s="8"/>
    </row>
    <row r="146" spans="1:5" ht="12.75">
      <c r="A146" s="29" t="s">
        <v>223</v>
      </c>
      <c r="B146" s="13" t="s">
        <v>224</v>
      </c>
      <c r="C146" s="12" t="s">
        <v>225</v>
      </c>
      <c r="D146" s="14">
        <v>0</v>
      </c>
      <c r="E146" s="15"/>
    </row>
    <row r="147" spans="1:5" ht="12.75">
      <c r="A147" s="41" t="s">
        <v>223</v>
      </c>
      <c r="B147" s="17" t="s">
        <v>226</v>
      </c>
      <c r="C147" s="16" t="s">
        <v>227</v>
      </c>
      <c r="D147" s="18">
        <v>0</v>
      </c>
      <c r="E147" s="15"/>
    </row>
    <row r="148" spans="1:5" ht="12.75">
      <c r="A148" s="41" t="s">
        <v>223</v>
      </c>
      <c r="B148" s="17" t="s">
        <v>228</v>
      </c>
      <c r="C148" s="16" t="s">
        <v>229</v>
      </c>
      <c r="D148" s="18">
        <v>0</v>
      </c>
      <c r="E148" s="15"/>
    </row>
    <row r="149" spans="1:5" ht="12.75">
      <c r="A149" s="41" t="s">
        <v>223</v>
      </c>
      <c r="B149" s="17" t="s">
        <v>230</v>
      </c>
      <c r="C149" s="16" t="s">
        <v>231</v>
      </c>
      <c r="D149" s="18">
        <v>210000</v>
      </c>
      <c r="E149" s="15"/>
    </row>
    <row r="150" spans="1:5" ht="12.75">
      <c r="A150" s="41" t="s">
        <v>223</v>
      </c>
      <c r="B150" s="17" t="s">
        <v>232</v>
      </c>
      <c r="C150" s="16" t="s">
        <v>233</v>
      </c>
      <c r="D150" s="18">
        <v>74000</v>
      </c>
      <c r="E150" s="15"/>
    </row>
    <row r="151" spans="1:5" ht="12.75">
      <c r="A151" s="41" t="s">
        <v>223</v>
      </c>
      <c r="B151" s="17" t="s">
        <v>234</v>
      </c>
      <c r="C151" s="16" t="s">
        <v>235</v>
      </c>
      <c r="D151" s="18">
        <v>0</v>
      </c>
      <c r="E151" s="15"/>
    </row>
    <row r="152" spans="1:5" ht="12.75">
      <c r="A152" s="41" t="s">
        <v>223</v>
      </c>
      <c r="B152" s="17" t="s">
        <v>236</v>
      </c>
      <c r="C152" s="16" t="s">
        <v>237</v>
      </c>
      <c r="D152" s="18">
        <v>0</v>
      </c>
      <c r="E152" s="15"/>
    </row>
    <row r="153" spans="1:5" ht="12.75">
      <c r="A153" s="41" t="s">
        <v>223</v>
      </c>
      <c r="B153" s="17" t="s">
        <v>352</v>
      </c>
      <c r="C153" s="16" t="s">
        <v>238</v>
      </c>
      <c r="D153" s="18">
        <v>800000</v>
      </c>
      <c r="E153" s="15"/>
    </row>
    <row r="154" spans="1:5" s="1" customFormat="1" ht="13.5" thickBot="1">
      <c r="A154" s="42" t="s">
        <v>345</v>
      </c>
      <c r="B154" s="20"/>
      <c r="C154" s="19"/>
      <c r="D154" s="21">
        <f>SUM(D146:D153)</f>
        <v>1084000</v>
      </c>
      <c r="E154" s="8"/>
    </row>
    <row r="155" spans="1:5" s="1" customFormat="1" ht="13.5" thickBot="1">
      <c r="A155" s="43" t="s">
        <v>346</v>
      </c>
      <c r="B155" s="10"/>
      <c r="C155" s="9"/>
      <c r="D155" s="11">
        <f>SUM(D154)</f>
        <v>1084000</v>
      </c>
      <c r="E155" s="8"/>
    </row>
    <row r="156" spans="1:5" s="1" customFormat="1" ht="12.75">
      <c r="A156" s="22"/>
      <c r="B156" s="23"/>
      <c r="C156" s="22"/>
      <c r="D156" s="24"/>
      <c r="E156" s="8"/>
    </row>
    <row r="157" spans="1:5" ht="13.5" thickBot="1">
      <c r="A157" s="23" t="s">
        <v>34</v>
      </c>
      <c r="B157" s="51"/>
      <c r="C157" s="15"/>
      <c r="D157" s="52"/>
      <c r="E157" s="15"/>
    </row>
    <row r="158" spans="1:5" s="1" customFormat="1" ht="13.5" thickBot="1">
      <c r="A158" s="44" t="s">
        <v>342</v>
      </c>
      <c r="B158" s="45" t="s">
        <v>343</v>
      </c>
      <c r="C158" s="46" t="s">
        <v>344</v>
      </c>
      <c r="D158" s="28" t="s">
        <v>355</v>
      </c>
      <c r="E158" s="8"/>
    </row>
    <row r="159" spans="1:5" ht="12.75">
      <c r="A159" s="29" t="s">
        <v>35</v>
      </c>
      <c r="B159" s="13" t="s">
        <v>36</v>
      </c>
      <c r="C159" s="12" t="s">
        <v>37</v>
      </c>
      <c r="D159" s="14">
        <v>0</v>
      </c>
      <c r="E159" s="15"/>
    </row>
    <row r="160" spans="1:5" ht="13.5" thickBot="1">
      <c r="A160" s="30" t="s">
        <v>345</v>
      </c>
      <c r="B160" s="31"/>
      <c r="C160" s="32"/>
      <c r="D160" s="21">
        <f>SUM(D159)</f>
        <v>0</v>
      </c>
      <c r="E160" s="15"/>
    </row>
    <row r="161" spans="1:5" ht="12.75">
      <c r="A161" s="33" t="s">
        <v>275</v>
      </c>
      <c r="B161" s="34" t="s">
        <v>276</v>
      </c>
      <c r="C161" s="35" t="s">
        <v>277</v>
      </c>
      <c r="D161" s="36">
        <v>200000</v>
      </c>
      <c r="E161" s="15"/>
    </row>
    <row r="162" spans="1:5" ht="12.75">
      <c r="A162" s="41" t="s">
        <v>275</v>
      </c>
      <c r="B162" s="17" t="s">
        <v>278</v>
      </c>
      <c r="C162" s="16" t="s">
        <v>279</v>
      </c>
      <c r="D162" s="18">
        <v>650000</v>
      </c>
      <c r="E162" s="15"/>
    </row>
    <row r="163" spans="1:5" s="1" customFormat="1" ht="13.5" thickBot="1">
      <c r="A163" s="47" t="s">
        <v>345</v>
      </c>
      <c r="B163" s="48"/>
      <c r="C163" s="49"/>
      <c r="D163" s="40">
        <f>SUM(D161:D162)</f>
        <v>850000</v>
      </c>
      <c r="E163" s="8"/>
    </row>
    <row r="164" spans="1:5" ht="12.75">
      <c r="A164" s="29" t="s">
        <v>217</v>
      </c>
      <c r="B164" s="13" t="s">
        <v>218</v>
      </c>
      <c r="C164" s="12" t="s">
        <v>219</v>
      </c>
      <c r="D164" s="14">
        <v>400000</v>
      </c>
      <c r="E164" s="15"/>
    </row>
    <row r="165" spans="1:5" ht="12.75">
      <c r="A165" s="41" t="s">
        <v>217</v>
      </c>
      <c r="B165" s="17" t="s">
        <v>220</v>
      </c>
      <c r="C165" s="16" t="s">
        <v>221</v>
      </c>
      <c r="D165" s="18">
        <v>20000</v>
      </c>
      <c r="E165" s="15"/>
    </row>
    <row r="166" spans="1:5" s="1" customFormat="1" ht="13.5" thickBot="1">
      <c r="A166" s="42" t="s">
        <v>345</v>
      </c>
      <c r="B166" s="20"/>
      <c r="C166" s="19"/>
      <c r="D166" s="21">
        <f>SUM(D164:D165)</f>
        <v>420000</v>
      </c>
      <c r="E166" s="8"/>
    </row>
    <row r="167" spans="1:5" s="1" customFormat="1" ht="13.5" thickBot="1">
      <c r="A167" s="43" t="s">
        <v>346</v>
      </c>
      <c r="B167" s="10"/>
      <c r="C167" s="9"/>
      <c r="D167" s="11">
        <f>SUM(D166,D163,D160)</f>
        <v>1270000</v>
      </c>
      <c r="E167" s="8"/>
    </row>
    <row r="168" spans="1:5" ht="12.75">
      <c r="A168" s="15"/>
      <c r="B168" s="51"/>
      <c r="C168" s="15"/>
      <c r="D168" s="52"/>
      <c r="E168" s="15"/>
    </row>
    <row r="169" spans="1:5" ht="13.5" thickBot="1">
      <c r="A169" s="23" t="s">
        <v>177</v>
      </c>
      <c r="B169" s="51"/>
      <c r="C169" s="15"/>
      <c r="D169" s="52"/>
      <c r="E169" s="15"/>
    </row>
    <row r="170" spans="1:5" s="1" customFormat="1" ht="13.5" thickBot="1">
      <c r="A170" s="44" t="s">
        <v>342</v>
      </c>
      <c r="B170" s="45" t="s">
        <v>343</v>
      </c>
      <c r="C170" s="46" t="s">
        <v>344</v>
      </c>
      <c r="D170" s="28" t="s">
        <v>355</v>
      </c>
      <c r="E170" s="8"/>
    </row>
    <row r="171" spans="1:5" ht="12.75">
      <c r="A171" s="29" t="s">
        <v>178</v>
      </c>
      <c r="B171" s="13" t="s">
        <v>179</v>
      </c>
      <c r="C171" s="12" t="s">
        <v>180</v>
      </c>
      <c r="D171" s="14">
        <v>0</v>
      </c>
      <c r="E171" s="15"/>
    </row>
    <row r="172" spans="1:5" ht="12.75">
      <c r="A172" s="41" t="s">
        <v>178</v>
      </c>
      <c r="B172" s="17" t="s">
        <v>181</v>
      </c>
      <c r="C172" s="16" t="s">
        <v>182</v>
      </c>
      <c r="D172" s="18">
        <v>0</v>
      </c>
      <c r="E172" s="15"/>
    </row>
    <row r="173" spans="1:5" ht="12.75">
      <c r="A173" s="41" t="s">
        <v>178</v>
      </c>
      <c r="B173" s="17" t="s">
        <v>183</v>
      </c>
      <c r="C173" s="16" t="s">
        <v>184</v>
      </c>
      <c r="D173" s="18">
        <v>32000</v>
      </c>
      <c r="E173" s="15"/>
    </row>
    <row r="174" spans="1:5" ht="12.75">
      <c r="A174" s="41" t="s">
        <v>178</v>
      </c>
      <c r="B174" s="17" t="s">
        <v>185</v>
      </c>
      <c r="C174" s="16" t="s">
        <v>186</v>
      </c>
      <c r="D174" s="18">
        <v>0</v>
      </c>
      <c r="E174" s="15"/>
    </row>
    <row r="175" spans="1:5" ht="12.75">
      <c r="A175" s="41" t="s">
        <v>178</v>
      </c>
      <c r="B175" s="17" t="s">
        <v>354</v>
      </c>
      <c r="C175" s="16" t="s">
        <v>187</v>
      </c>
      <c r="D175" s="18">
        <v>88000</v>
      </c>
      <c r="E175" s="15"/>
    </row>
    <row r="176" spans="1:5" ht="12.75">
      <c r="A176" s="41" t="s">
        <v>178</v>
      </c>
      <c r="B176" s="17" t="s">
        <v>188</v>
      </c>
      <c r="C176" s="16" t="s">
        <v>189</v>
      </c>
      <c r="D176" s="18">
        <v>30000</v>
      </c>
      <c r="E176" s="15"/>
    </row>
    <row r="177" spans="1:5" ht="12.75">
      <c r="A177" s="41" t="s">
        <v>178</v>
      </c>
      <c r="B177" s="17" t="s">
        <v>190</v>
      </c>
      <c r="C177" s="16" t="s">
        <v>191</v>
      </c>
      <c r="D177" s="18">
        <v>0</v>
      </c>
      <c r="E177" s="15"/>
    </row>
    <row r="178" spans="1:5" ht="12.75">
      <c r="A178" s="41" t="s">
        <v>178</v>
      </c>
      <c r="B178" s="17" t="s">
        <v>192</v>
      </c>
      <c r="C178" s="16" t="s">
        <v>193</v>
      </c>
      <c r="D178" s="18">
        <v>19000</v>
      </c>
      <c r="E178" s="15"/>
    </row>
    <row r="179" spans="1:5" s="1" customFormat="1" ht="13.5" thickBot="1">
      <c r="A179" s="43" t="s">
        <v>345</v>
      </c>
      <c r="B179" s="10"/>
      <c r="C179" s="9"/>
      <c r="D179" s="11">
        <f>SUM(D171:D178)</f>
        <v>169000</v>
      </c>
      <c r="E179" s="8"/>
    </row>
    <row r="180" spans="1:5" ht="12.75">
      <c r="A180" s="33" t="s">
        <v>239</v>
      </c>
      <c r="B180" s="34" t="s">
        <v>240</v>
      </c>
      <c r="C180" s="35" t="s">
        <v>241</v>
      </c>
      <c r="D180" s="36">
        <v>70000</v>
      </c>
      <c r="E180" s="15"/>
    </row>
    <row r="181" spans="1:5" ht="12.75">
      <c r="A181" s="41" t="s">
        <v>239</v>
      </c>
      <c r="B181" s="17" t="s">
        <v>242</v>
      </c>
      <c r="C181" s="16" t="s">
        <v>243</v>
      </c>
      <c r="D181" s="18">
        <v>0</v>
      </c>
      <c r="E181" s="15"/>
    </row>
    <row r="182" spans="1:5" ht="12.75">
      <c r="A182" s="41" t="s">
        <v>239</v>
      </c>
      <c r="B182" s="17" t="s">
        <v>244</v>
      </c>
      <c r="C182" s="16" t="s">
        <v>245</v>
      </c>
      <c r="D182" s="18">
        <v>26000</v>
      </c>
      <c r="E182" s="15"/>
    </row>
    <row r="183" spans="1:5" ht="12.75">
      <c r="A183" s="41" t="s">
        <v>239</v>
      </c>
      <c r="B183" s="17" t="s">
        <v>246</v>
      </c>
      <c r="C183" s="16" t="s">
        <v>247</v>
      </c>
      <c r="D183" s="18">
        <v>100000</v>
      </c>
      <c r="E183" s="15"/>
    </row>
    <row r="184" spans="1:5" s="1" customFormat="1" ht="13.5" thickBot="1">
      <c r="A184" s="47" t="s">
        <v>345</v>
      </c>
      <c r="B184" s="48"/>
      <c r="C184" s="49"/>
      <c r="D184" s="40">
        <f>SUM(D180:D183)</f>
        <v>196000</v>
      </c>
      <c r="E184" s="8"/>
    </row>
    <row r="185" spans="1:5" ht="12.75">
      <c r="A185" s="29" t="s">
        <v>264</v>
      </c>
      <c r="B185" s="13" t="s">
        <v>265</v>
      </c>
      <c r="C185" s="12" t="s">
        <v>266</v>
      </c>
      <c r="D185" s="14">
        <v>36000</v>
      </c>
      <c r="E185" s="15"/>
    </row>
    <row r="186" spans="1:5" ht="12.75">
      <c r="A186" s="41" t="s">
        <v>264</v>
      </c>
      <c r="B186" s="17" t="s">
        <v>267</v>
      </c>
      <c r="C186" s="16" t="s">
        <v>268</v>
      </c>
      <c r="D186" s="18">
        <v>148000</v>
      </c>
      <c r="E186" s="15"/>
    </row>
    <row r="187" spans="1:5" ht="12.75">
      <c r="A187" s="41" t="s">
        <v>264</v>
      </c>
      <c r="B187" s="17" t="s">
        <v>269</v>
      </c>
      <c r="C187" s="16" t="s">
        <v>270</v>
      </c>
      <c r="D187" s="18">
        <v>95000</v>
      </c>
      <c r="E187" s="15"/>
    </row>
    <row r="188" spans="1:5" ht="12.75">
      <c r="A188" s="41" t="s">
        <v>264</v>
      </c>
      <c r="B188" s="17" t="s">
        <v>271</v>
      </c>
      <c r="C188" s="16" t="s">
        <v>272</v>
      </c>
      <c r="D188" s="18">
        <v>170000</v>
      </c>
      <c r="E188" s="15"/>
    </row>
    <row r="189" spans="1:5" ht="12.75">
      <c r="A189" s="41" t="s">
        <v>264</v>
      </c>
      <c r="B189" s="17" t="s">
        <v>273</v>
      </c>
      <c r="C189" s="16" t="s">
        <v>274</v>
      </c>
      <c r="D189" s="18">
        <v>59000</v>
      </c>
      <c r="E189" s="15"/>
    </row>
    <row r="190" spans="1:5" s="1" customFormat="1" ht="13.5" thickBot="1">
      <c r="A190" s="42" t="s">
        <v>345</v>
      </c>
      <c r="B190" s="20"/>
      <c r="C190" s="19"/>
      <c r="D190" s="21">
        <f>SUM(D185:D189)</f>
        <v>508000</v>
      </c>
      <c r="E190" s="8"/>
    </row>
    <row r="191" spans="1:5" ht="12.75">
      <c r="A191" s="33" t="s">
        <v>248</v>
      </c>
      <c r="B191" s="34" t="s">
        <v>249</v>
      </c>
      <c r="C191" s="35" t="s">
        <v>250</v>
      </c>
      <c r="D191" s="36">
        <v>0</v>
      </c>
      <c r="E191" s="15"/>
    </row>
    <row r="192" spans="1:5" s="1" customFormat="1" ht="13.5" thickBot="1">
      <c r="A192" s="47" t="s">
        <v>345</v>
      </c>
      <c r="B192" s="48"/>
      <c r="C192" s="49"/>
      <c r="D192" s="40">
        <f>SUM(D191)</f>
        <v>0</v>
      </c>
      <c r="E192" s="8"/>
    </row>
    <row r="193" spans="1:5" s="1" customFormat="1" ht="13.5" thickBot="1">
      <c r="A193" s="25" t="s">
        <v>346</v>
      </c>
      <c r="B193" s="26"/>
      <c r="C193" s="27"/>
      <c r="D193" s="50">
        <f>SUM(D192,D190,D184,D179)</f>
        <v>873000</v>
      </c>
      <c r="E193" s="8"/>
    </row>
    <row r="194" spans="1:5" ht="12.75">
      <c r="A194" s="15"/>
      <c r="B194" s="51"/>
      <c r="C194" s="15"/>
      <c r="D194" s="52"/>
      <c r="E194" s="15"/>
    </row>
    <row r="195" spans="1:5" ht="13.5" thickBot="1">
      <c r="A195" s="23" t="s">
        <v>347</v>
      </c>
      <c r="B195" s="51"/>
      <c r="C195" s="15"/>
      <c r="D195" s="52"/>
      <c r="E195" s="15"/>
    </row>
    <row r="196" spans="1:5" s="1" customFormat="1" ht="13.5" thickBot="1">
      <c r="A196" s="55" t="s">
        <v>342</v>
      </c>
      <c r="B196" s="56" t="s">
        <v>343</v>
      </c>
      <c r="C196" s="57" t="s">
        <v>344</v>
      </c>
      <c r="D196" s="28" t="s">
        <v>355</v>
      </c>
      <c r="E196" s="8"/>
    </row>
    <row r="197" spans="1:5" ht="12.75">
      <c r="A197" s="41" t="s">
        <v>57</v>
      </c>
      <c r="B197" s="17" t="s">
        <v>58</v>
      </c>
      <c r="C197" s="16" t="s">
        <v>59</v>
      </c>
      <c r="D197" s="18">
        <v>36000</v>
      </c>
      <c r="E197" s="15"/>
    </row>
    <row r="198" spans="1:5" ht="12.75">
      <c r="A198" s="41" t="s">
        <v>57</v>
      </c>
      <c r="B198" s="17" t="s">
        <v>60</v>
      </c>
      <c r="C198" s="16" t="s">
        <v>61</v>
      </c>
      <c r="D198" s="18">
        <v>68000</v>
      </c>
      <c r="E198" s="15"/>
    </row>
    <row r="199" spans="1:5" ht="12.75">
      <c r="A199" s="41" t="s">
        <v>57</v>
      </c>
      <c r="B199" s="17" t="s">
        <v>62</v>
      </c>
      <c r="C199" s="16" t="s">
        <v>63</v>
      </c>
      <c r="D199" s="18">
        <v>112000</v>
      </c>
      <c r="E199" s="15"/>
    </row>
    <row r="200" spans="1:5" ht="12.75">
      <c r="A200" s="41" t="s">
        <v>57</v>
      </c>
      <c r="B200" s="17" t="s">
        <v>64</v>
      </c>
      <c r="C200" s="16" t="s">
        <v>65</v>
      </c>
      <c r="D200" s="18">
        <v>130000</v>
      </c>
      <c r="E200" s="15"/>
    </row>
    <row r="201" spans="1:5" ht="12.75">
      <c r="A201" s="41" t="s">
        <v>57</v>
      </c>
      <c r="B201" s="17" t="s">
        <v>66</v>
      </c>
      <c r="C201" s="16" t="s">
        <v>67</v>
      </c>
      <c r="D201" s="18">
        <v>86000</v>
      </c>
      <c r="E201" s="15"/>
    </row>
    <row r="202" spans="1:5" ht="12.75">
      <c r="A202" s="41" t="s">
        <v>57</v>
      </c>
      <c r="B202" s="17" t="s">
        <v>68</v>
      </c>
      <c r="C202" s="16" t="s">
        <v>69</v>
      </c>
      <c r="D202" s="18">
        <v>43000</v>
      </c>
      <c r="E202" s="15"/>
    </row>
    <row r="203" spans="1:5" s="1" customFormat="1" ht="12.75">
      <c r="A203" s="58" t="s">
        <v>345</v>
      </c>
      <c r="B203" s="59"/>
      <c r="C203" s="60"/>
      <c r="D203" s="61">
        <f>SUM(D197:D202)</f>
        <v>475000</v>
      </c>
      <c r="E203" s="8"/>
    </row>
    <row r="204" spans="1:5" s="1" customFormat="1" ht="13.5" thickBot="1">
      <c r="A204" s="42" t="s">
        <v>346</v>
      </c>
      <c r="B204" s="20"/>
      <c r="C204" s="19"/>
      <c r="D204" s="21">
        <f>SUM(D203)</f>
        <v>475000</v>
      </c>
      <c r="E204" s="8"/>
    </row>
    <row r="205" spans="1:5" s="1" customFormat="1" ht="12.75">
      <c r="A205" s="22"/>
      <c r="B205" s="23"/>
      <c r="C205" s="22"/>
      <c r="D205" s="24"/>
      <c r="E205" s="8"/>
    </row>
    <row r="206" spans="1:5" ht="13.5" thickBot="1">
      <c r="A206" s="23" t="s">
        <v>348</v>
      </c>
      <c r="B206" s="51"/>
      <c r="C206" s="15"/>
      <c r="D206" s="52"/>
      <c r="E206" s="15"/>
    </row>
    <row r="207" spans="1:5" s="1" customFormat="1" ht="13.5" thickBot="1">
      <c r="A207" s="44" t="s">
        <v>342</v>
      </c>
      <c r="B207" s="45" t="s">
        <v>343</v>
      </c>
      <c r="C207" s="46" t="s">
        <v>344</v>
      </c>
      <c r="D207" s="28" t="s">
        <v>355</v>
      </c>
      <c r="E207" s="8"/>
    </row>
    <row r="208" spans="1:5" ht="12.75">
      <c r="A208" s="29" t="s">
        <v>214</v>
      </c>
      <c r="B208" s="13" t="s">
        <v>215</v>
      </c>
      <c r="C208" s="12" t="s">
        <v>216</v>
      </c>
      <c r="D208" s="14">
        <v>234000</v>
      </c>
      <c r="E208" s="15"/>
    </row>
    <row r="209" spans="1:5" s="1" customFormat="1" ht="12.75">
      <c r="A209" s="62" t="s">
        <v>345</v>
      </c>
      <c r="B209" s="59"/>
      <c r="C209" s="60"/>
      <c r="D209" s="61">
        <f>SUM(D208)</f>
        <v>234000</v>
      </c>
      <c r="E209" s="8"/>
    </row>
    <row r="210" spans="1:5" s="1" customFormat="1" ht="13.5" thickBot="1">
      <c r="A210" s="30" t="s">
        <v>346</v>
      </c>
      <c r="B210" s="20"/>
      <c r="C210" s="19"/>
      <c r="D210" s="21">
        <f>SUM(D209)</f>
        <v>234000</v>
      </c>
      <c r="E210" s="8"/>
    </row>
    <row r="211" spans="1:5" s="1" customFormat="1" ht="12.75">
      <c r="A211" s="23"/>
      <c r="B211" s="23"/>
      <c r="C211" s="22"/>
      <c r="D211" s="24"/>
      <c r="E211" s="8"/>
    </row>
    <row r="212" spans="1:5" ht="13.5" thickBot="1">
      <c r="A212" s="23" t="s">
        <v>349</v>
      </c>
      <c r="B212" s="51"/>
      <c r="C212" s="15"/>
      <c r="D212" s="52"/>
      <c r="E212" s="15"/>
    </row>
    <row r="213" spans="1:5" s="1" customFormat="1" ht="13.5" thickBot="1">
      <c r="A213" s="25" t="s">
        <v>342</v>
      </c>
      <c r="B213" s="26" t="s">
        <v>343</v>
      </c>
      <c r="C213" s="27" t="s">
        <v>344</v>
      </c>
      <c r="D213" s="28" t="s">
        <v>355</v>
      </c>
      <c r="E213" s="8"/>
    </row>
    <row r="214" spans="1:5" ht="12.75">
      <c r="A214" s="33" t="s">
        <v>280</v>
      </c>
      <c r="B214" s="34" t="s">
        <v>281</v>
      </c>
      <c r="C214" s="35" t="s">
        <v>282</v>
      </c>
      <c r="D214" s="36">
        <v>32000</v>
      </c>
      <c r="E214" s="15"/>
    </row>
    <row r="215" spans="1:5" ht="12.75">
      <c r="A215" s="41" t="s">
        <v>280</v>
      </c>
      <c r="B215" s="17" t="s">
        <v>283</v>
      </c>
      <c r="C215" s="16" t="s">
        <v>284</v>
      </c>
      <c r="D215" s="18">
        <v>129000</v>
      </c>
      <c r="E215" s="15"/>
    </row>
    <row r="216" spans="1:5" ht="12.75">
      <c r="A216" s="41" t="s">
        <v>280</v>
      </c>
      <c r="B216" s="17" t="s">
        <v>285</v>
      </c>
      <c r="C216" s="16" t="s">
        <v>286</v>
      </c>
      <c r="D216" s="18">
        <v>109000</v>
      </c>
      <c r="E216" s="15"/>
    </row>
    <row r="217" spans="1:5" s="1" customFormat="1" ht="12.75">
      <c r="A217" s="58" t="s">
        <v>345</v>
      </c>
      <c r="B217" s="59"/>
      <c r="C217" s="60"/>
      <c r="D217" s="61">
        <f>SUM(D214:D216)</f>
        <v>270000</v>
      </c>
      <c r="E217" s="8"/>
    </row>
    <row r="218" spans="1:5" s="1" customFormat="1" ht="13.5" thickBot="1">
      <c r="A218" s="42" t="s">
        <v>346</v>
      </c>
      <c r="B218" s="20"/>
      <c r="C218" s="19"/>
      <c r="D218" s="21">
        <f>SUM(D217)</f>
        <v>270000</v>
      </c>
      <c r="E218" s="8"/>
    </row>
    <row r="219" spans="1:5" ht="12.75">
      <c r="A219" s="15"/>
      <c r="B219" s="51"/>
      <c r="C219" s="15"/>
      <c r="D219" s="52"/>
      <c r="E219" s="15"/>
    </row>
    <row r="220" spans="1:5" ht="13.5" thickBot="1">
      <c r="A220" s="23" t="s">
        <v>350</v>
      </c>
      <c r="B220" s="51"/>
      <c r="C220" s="15"/>
      <c r="D220" s="52"/>
      <c r="E220" s="15"/>
    </row>
    <row r="221" spans="1:5" s="1" customFormat="1" ht="13.5" customHeight="1" thickBot="1">
      <c r="A221" s="44" t="s">
        <v>342</v>
      </c>
      <c r="B221" s="45" t="s">
        <v>343</v>
      </c>
      <c r="C221" s="46" t="s">
        <v>344</v>
      </c>
      <c r="D221" s="28" t="s">
        <v>355</v>
      </c>
      <c r="E221" s="8"/>
    </row>
    <row r="222" spans="1:5" ht="12.75">
      <c r="A222" s="29" t="s">
        <v>290</v>
      </c>
      <c r="B222" s="13" t="s">
        <v>291</v>
      </c>
      <c r="C222" s="12" t="s">
        <v>292</v>
      </c>
      <c r="D222" s="14">
        <v>0</v>
      </c>
      <c r="E222" s="15"/>
    </row>
    <row r="223" spans="1:5" s="1" customFormat="1" ht="13.5" thickBot="1">
      <c r="A223" s="43" t="s">
        <v>345</v>
      </c>
      <c r="B223" s="10"/>
      <c r="C223" s="9"/>
      <c r="D223" s="11">
        <f>SUM(D222)</f>
        <v>0</v>
      </c>
      <c r="E223" s="8"/>
    </row>
    <row r="224" spans="1:5" ht="12.75">
      <c r="A224" s="33" t="s">
        <v>316</v>
      </c>
      <c r="B224" s="34" t="s">
        <v>317</v>
      </c>
      <c r="C224" s="35" t="s">
        <v>318</v>
      </c>
      <c r="D224" s="36">
        <v>275000</v>
      </c>
      <c r="E224" s="15"/>
    </row>
    <row r="225" spans="1:5" ht="12.75">
      <c r="A225" s="41" t="s">
        <v>316</v>
      </c>
      <c r="B225" s="17" t="s">
        <v>319</v>
      </c>
      <c r="C225" s="16" t="s">
        <v>320</v>
      </c>
      <c r="D225" s="18">
        <v>208000</v>
      </c>
      <c r="E225" s="15"/>
    </row>
    <row r="226" spans="1:5" ht="12.75">
      <c r="A226" s="41" t="s">
        <v>316</v>
      </c>
      <c r="B226" s="17" t="s">
        <v>321</v>
      </c>
      <c r="C226" s="16" t="s">
        <v>322</v>
      </c>
      <c r="D226" s="18">
        <v>111000</v>
      </c>
      <c r="E226" s="15"/>
    </row>
    <row r="227" spans="1:5" s="1" customFormat="1" ht="13.5" thickBot="1">
      <c r="A227" s="47" t="s">
        <v>345</v>
      </c>
      <c r="B227" s="48"/>
      <c r="C227" s="49"/>
      <c r="D227" s="40">
        <f>SUM(D224:D226)</f>
        <v>594000</v>
      </c>
      <c r="E227" s="8"/>
    </row>
    <row r="228" spans="1:5" ht="12" customHeight="1">
      <c r="A228" s="29" t="s">
        <v>328</v>
      </c>
      <c r="B228" s="13" t="s">
        <v>329</v>
      </c>
      <c r="C228" s="12" t="s">
        <v>330</v>
      </c>
      <c r="D228" s="14">
        <v>800000</v>
      </c>
      <c r="E228" s="15"/>
    </row>
    <row r="229" spans="1:5" ht="12.75">
      <c r="A229" s="41" t="s">
        <v>328</v>
      </c>
      <c r="B229" s="17" t="s">
        <v>331</v>
      </c>
      <c r="C229" s="16" t="s">
        <v>332</v>
      </c>
      <c r="D229" s="18">
        <v>200000</v>
      </c>
      <c r="E229" s="15"/>
    </row>
    <row r="230" spans="1:5" ht="12.75">
      <c r="A230" s="41" t="s">
        <v>328</v>
      </c>
      <c r="B230" s="17" t="s">
        <v>333</v>
      </c>
      <c r="C230" s="16" t="s">
        <v>334</v>
      </c>
      <c r="D230" s="18">
        <v>26000</v>
      </c>
      <c r="E230" s="15"/>
    </row>
    <row r="231" spans="1:5" ht="12.75">
      <c r="A231" s="41" t="s">
        <v>328</v>
      </c>
      <c r="B231" s="17" t="s">
        <v>335</v>
      </c>
      <c r="C231" s="16" t="s">
        <v>336</v>
      </c>
      <c r="D231" s="18">
        <v>40000</v>
      </c>
      <c r="E231" s="15"/>
    </row>
    <row r="232" spans="1:5" ht="12.75">
      <c r="A232" s="41" t="s">
        <v>328</v>
      </c>
      <c r="B232" s="17" t="s">
        <v>337</v>
      </c>
      <c r="C232" s="16" t="s">
        <v>338</v>
      </c>
      <c r="D232" s="18">
        <v>0</v>
      </c>
      <c r="E232" s="15"/>
    </row>
    <row r="233" spans="1:5" s="1" customFormat="1" ht="13.5" thickBot="1">
      <c r="A233" s="42" t="s">
        <v>345</v>
      </c>
      <c r="B233" s="20"/>
      <c r="C233" s="19"/>
      <c r="D233" s="21">
        <f>SUM(D228:D232)</f>
        <v>1066000</v>
      </c>
      <c r="E233" s="8"/>
    </row>
    <row r="234" spans="1:5" ht="12.75">
      <c r="A234" s="33" t="s">
        <v>125</v>
      </c>
      <c r="B234" s="34" t="s">
        <v>53</v>
      </c>
      <c r="C234" s="35" t="s">
        <v>126</v>
      </c>
      <c r="D234" s="36">
        <v>800000</v>
      </c>
      <c r="E234" s="15"/>
    </row>
    <row r="235" spans="1:5" ht="12.75">
      <c r="A235" s="41" t="s">
        <v>125</v>
      </c>
      <c r="B235" s="17" t="s">
        <v>127</v>
      </c>
      <c r="C235" s="16" t="s">
        <v>128</v>
      </c>
      <c r="D235" s="18">
        <v>550000</v>
      </c>
      <c r="E235" s="15"/>
    </row>
    <row r="236" spans="1:5" ht="12.75">
      <c r="A236" s="41" t="s">
        <v>125</v>
      </c>
      <c r="B236" s="17" t="s">
        <v>129</v>
      </c>
      <c r="C236" s="16" t="s">
        <v>130</v>
      </c>
      <c r="D236" s="18">
        <v>0</v>
      </c>
      <c r="E236" s="15"/>
    </row>
    <row r="237" spans="1:5" ht="12.75">
      <c r="A237" s="41" t="s">
        <v>125</v>
      </c>
      <c r="B237" s="17" t="s">
        <v>131</v>
      </c>
      <c r="C237" s="16" t="s">
        <v>132</v>
      </c>
      <c r="D237" s="18">
        <v>20000</v>
      </c>
      <c r="E237" s="15"/>
    </row>
    <row r="238" spans="1:5" s="1" customFormat="1" ht="13.5" thickBot="1">
      <c r="A238" s="47" t="s">
        <v>345</v>
      </c>
      <c r="B238" s="48"/>
      <c r="C238" s="49"/>
      <c r="D238" s="40">
        <f>SUM(D234:D237)</f>
        <v>1370000</v>
      </c>
      <c r="E238" s="8"/>
    </row>
    <row r="239" spans="1:5" ht="12.75">
      <c r="A239" s="29" t="s">
        <v>323</v>
      </c>
      <c r="B239" s="13" t="s">
        <v>324</v>
      </c>
      <c r="C239" s="12" t="s">
        <v>325</v>
      </c>
      <c r="D239" s="14">
        <v>738000</v>
      </c>
      <c r="E239" s="15"/>
    </row>
    <row r="240" spans="1:5" ht="12.75">
      <c r="A240" s="41" t="s">
        <v>323</v>
      </c>
      <c r="B240" s="17" t="s">
        <v>326</v>
      </c>
      <c r="C240" s="16" t="s">
        <v>327</v>
      </c>
      <c r="D240" s="18">
        <v>73000</v>
      </c>
      <c r="E240" s="15"/>
    </row>
    <row r="241" spans="1:5" s="1" customFormat="1" ht="13.5" thickBot="1">
      <c r="A241" s="42" t="s">
        <v>345</v>
      </c>
      <c r="B241" s="20"/>
      <c r="C241" s="19"/>
      <c r="D241" s="21">
        <f>SUM(D239:D240)</f>
        <v>811000</v>
      </c>
      <c r="E241" s="8"/>
    </row>
    <row r="242" spans="1:5" s="1" customFormat="1" ht="13.5" thickBot="1">
      <c r="A242" s="43" t="s">
        <v>346</v>
      </c>
      <c r="B242" s="10"/>
      <c r="C242" s="9"/>
      <c r="D242" s="11">
        <f>SUM(D241,D238,D233,D227,D223)</f>
        <v>3841000</v>
      </c>
      <c r="E242" s="8"/>
    </row>
    <row r="244" spans="1:4" ht="12.75" customHeight="1">
      <c r="A244" s="4"/>
      <c r="B244" s="4"/>
      <c r="C244" s="4"/>
      <c r="D244" s="4"/>
    </row>
    <row r="245" spans="1:4" ht="12.75">
      <c r="A245" s="4"/>
      <c r="B245" s="4"/>
      <c r="C245" s="4"/>
      <c r="D245" s="4"/>
    </row>
    <row r="246" spans="1:4" ht="12.75">
      <c r="A246" s="4"/>
      <c r="B246" s="4"/>
      <c r="C246" s="4"/>
      <c r="D246" s="4"/>
    </row>
    <row r="247" spans="1:4" ht="12.75">
      <c r="A247" s="4"/>
      <c r="B247" s="4"/>
      <c r="C247" s="4"/>
      <c r="D247" s="4"/>
    </row>
    <row r="248" spans="2:4" ht="12.75">
      <c r="B248"/>
      <c r="D248"/>
    </row>
  </sheetData>
  <sheetProtection/>
  <mergeCells count="1">
    <mergeCell ref="A244:D247"/>
  </mergeCells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Header>&amp;C&amp;"MS Sans Serif,Tučné"
&amp;12Přidělená dotace na Městský program prevence kriminality v roce 2010</oddHeader>
    <oddFooter>&amp;LOPK MV březen 2010&amp;C&amp;P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Šindler</cp:lastModifiedBy>
  <cp:lastPrinted>2010-03-25T14:19:58Z</cp:lastPrinted>
  <dcterms:created xsi:type="dcterms:W3CDTF">2010-03-17T10:30:50Z</dcterms:created>
  <dcterms:modified xsi:type="dcterms:W3CDTF">2010-03-26T13:08:14Z</dcterms:modified>
  <cp:category/>
  <cp:version/>
  <cp:contentType/>
  <cp:contentStatus/>
</cp:coreProperties>
</file>