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40" windowHeight="9510" tabRatio="537" activeTab="0"/>
  </bookViews>
  <sheets>
    <sheet name="KL" sheetId="1" r:id="rId1"/>
  </sheets>
  <externalReferences>
    <externalReference r:id="rId4"/>
    <externalReference r:id="rId5"/>
  </externalReferences>
  <definedNames>
    <definedName name="_Toc121813704_1">'[1]Služby KIVS'!#REF!</definedName>
    <definedName name="_Toc122420502_1">'[1]Služby KIVS'!#REF!</definedName>
    <definedName name="_Toc122420503_1">'[1]Služby KIVS'!#REF!</definedName>
    <definedName name="_Toc122420504_1">'[1]Služby KIVS'!#REF!</definedName>
    <definedName name="_Toc122420505_1">'[1]Služby KIVS'!#REF!</definedName>
    <definedName name="_Toc122420506_1">'[1]Služby KIVS'!#REF!</definedName>
    <definedName name="_Toc122495470_1">'[1]Služby KIVS'!#REF!</definedName>
    <definedName name="ceny">#REF!</definedName>
    <definedName name="HUKU">'[2]Služby KIVS'!$A$1</definedName>
    <definedName name="KL_vstupy">#REF!,#REF!,#REF!,#REF!,#REF!,#REF!,#REF!,#REF!,#REF!,#REF!,#REF!,#REF!,#REF!,#REF!,#REF!,#REF!,#REF!,#REF!,#REF!</definedName>
    <definedName name="obdobi">#REF!</definedName>
    <definedName name="OLE_LINK1_1">'[1]Služby KIVS'!#REF!</definedName>
    <definedName name="zadani">#REF!</definedName>
  </definedNames>
  <calcPr fullCalcOnLoad="1"/>
</workbook>
</file>

<file path=xl/sharedStrings.xml><?xml version="1.0" encoding="utf-8"?>
<sst xmlns="http://schemas.openxmlformats.org/spreadsheetml/2006/main" count="312" uniqueCount="297">
  <si>
    <t>Koeficienty</t>
  </si>
  <si>
    <t>120+60</t>
  </si>
  <si>
    <t>Účtování po minutách, vždy se účtují první dvě minuty</t>
  </si>
  <si>
    <t>120+1</t>
  </si>
  <si>
    <t>Účtování po sekundách, vždy se účtují první dvě minuty</t>
  </si>
  <si>
    <t>60+60</t>
  </si>
  <si>
    <t>Účtování po minutách</t>
  </si>
  <si>
    <t>60+30</t>
  </si>
  <si>
    <t>60+1</t>
  </si>
  <si>
    <t>1+1</t>
  </si>
  <si>
    <t>Účtování po sekundách</t>
  </si>
  <si>
    <t>volání do mobilních sítí v ČR</t>
  </si>
  <si>
    <t>vytáčené připojení k internetu</t>
  </si>
  <si>
    <t>skupina</t>
  </si>
  <si>
    <t>Stát</t>
  </si>
  <si>
    <t>Pevná síť</t>
  </si>
  <si>
    <t>mobilní síť</t>
  </si>
  <si>
    <t>Německo</t>
  </si>
  <si>
    <t>Polsko</t>
  </si>
  <si>
    <t>Rakousko</t>
  </si>
  <si>
    <t>Slovensko</t>
  </si>
  <si>
    <t>Austrálie</t>
  </si>
  <si>
    <t>Belgie</t>
  </si>
  <si>
    <t>Dánsko</t>
  </si>
  <si>
    <t>Finsko</t>
  </si>
  <si>
    <t>Francie</t>
  </si>
  <si>
    <t>Irsko</t>
  </si>
  <si>
    <t>Itálie a Vatikán</t>
  </si>
  <si>
    <t>Izrael</t>
  </si>
  <si>
    <t>Kanada</t>
  </si>
  <si>
    <t>Kypr</t>
  </si>
  <si>
    <t>Lucembursko</t>
  </si>
  <si>
    <t>Maďarsko</t>
  </si>
  <si>
    <t>Nizozemsko</t>
  </si>
  <si>
    <t>Norsko</t>
  </si>
  <si>
    <t>Portugalsko</t>
  </si>
  <si>
    <t>Řecko</t>
  </si>
  <si>
    <t>Slovinsko</t>
  </si>
  <si>
    <t>Spojené státy americké</t>
  </si>
  <si>
    <t>Španělsko</t>
  </si>
  <si>
    <t>Švédsko</t>
  </si>
  <si>
    <t>Švýcarsko</t>
  </si>
  <si>
    <t>Velká Británie</t>
  </si>
  <si>
    <t>Argentina</t>
  </si>
  <si>
    <t>Bělorusko</t>
  </si>
  <si>
    <t>Bosna a Hercegovina</t>
  </si>
  <si>
    <t>Bulharsko</t>
  </si>
  <si>
    <t>Černá Hora</t>
  </si>
  <si>
    <t>Estonsko</t>
  </si>
  <si>
    <t>Hongkong</t>
  </si>
  <si>
    <t>Chorvatsko</t>
  </si>
  <si>
    <t>Japonsko</t>
  </si>
  <si>
    <t>Korea</t>
  </si>
  <si>
    <t>Lichtenštejnsko</t>
  </si>
  <si>
    <t>Litva</t>
  </si>
  <si>
    <t>Monako</t>
  </si>
  <si>
    <t>Nový Zéland</t>
  </si>
  <si>
    <t>Rumunsko</t>
  </si>
  <si>
    <t>San Marino</t>
  </si>
  <si>
    <t>Singapur</t>
  </si>
  <si>
    <t>Srbsko</t>
  </si>
  <si>
    <t>Albánie</t>
  </si>
  <si>
    <t>Alžírsko</t>
  </si>
  <si>
    <t>Andorra</t>
  </si>
  <si>
    <t>Arménie</t>
  </si>
  <si>
    <t>Ázerbájdžán</t>
  </si>
  <si>
    <t>Brazílie</t>
  </si>
  <si>
    <t>Čína</t>
  </si>
  <si>
    <t>Faerské ostrovy</t>
  </si>
  <si>
    <t>Gruzie</t>
  </si>
  <si>
    <t>Island</t>
  </si>
  <si>
    <t>Jižní Afrika</t>
  </si>
  <si>
    <t>Kazachstán</t>
  </si>
  <si>
    <t>Lotyšsko</t>
  </si>
  <si>
    <t>Makedonie</t>
  </si>
  <si>
    <t>Malta</t>
  </si>
  <si>
    <t>Maroko</t>
  </si>
  <si>
    <t>Moldavsko</t>
  </si>
  <si>
    <t>Rusko</t>
  </si>
  <si>
    <t>Spojené arabské emiráty</t>
  </si>
  <si>
    <t>Tunisko</t>
  </si>
  <si>
    <t>Turecko</t>
  </si>
  <si>
    <t>Ukrajina</t>
  </si>
  <si>
    <t>Americká Samoa</t>
  </si>
  <si>
    <t>Americké Panenské ostrovy</t>
  </si>
  <si>
    <t>Aruba</t>
  </si>
  <si>
    <t>Britské Panenské ostrovy</t>
  </si>
  <si>
    <t>Egypt</t>
  </si>
  <si>
    <t>Filipíny</t>
  </si>
  <si>
    <t>Gibraltar</t>
  </si>
  <si>
    <t>Chile</t>
  </si>
  <si>
    <t>Libye</t>
  </si>
  <si>
    <t>Malajsie</t>
  </si>
  <si>
    <t>Malawi</t>
  </si>
  <si>
    <t>Mexiko</t>
  </si>
  <si>
    <t>Peru</t>
  </si>
  <si>
    <t>Portoriko</t>
  </si>
  <si>
    <t>Salvador</t>
  </si>
  <si>
    <t>Sýrie</t>
  </si>
  <si>
    <t>Thajsko</t>
  </si>
  <si>
    <t>Tchaj-wan</t>
  </si>
  <si>
    <t>Turkmenistán</t>
  </si>
  <si>
    <t>Uzbekistán</t>
  </si>
  <si>
    <t>Zimbabwe</t>
  </si>
  <si>
    <t>Angola</t>
  </si>
  <si>
    <t>Anguilla</t>
  </si>
  <si>
    <t>Antigua a Barbuda</t>
  </si>
  <si>
    <t>Bahrajn</t>
  </si>
  <si>
    <t>Barbados</t>
  </si>
  <si>
    <t>Belize</t>
  </si>
  <si>
    <t>Benin</t>
  </si>
  <si>
    <t>Bermudy</t>
  </si>
  <si>
    <t>Brunej</t>
  </si>
  <si>
    <t>Dominika</t>
  </si>
  <si>
    <t>Dominikánská republika</t>
  </si>
  <si>
    <t>Ekvádor</t>
  </si>
  <si>
    <t>Francouzská Guyana</t>
  </si>
  <si>
    <t>Grenada</t>
  </si>
  <si>
    <t>Grónsko</t>
  </si>
  <si>
    <t>Guadeloupe</t>
  </si>
  <si>
    <t>Guatemala</t>
  </si>
  <si>
    <t>Indie</t>
  </si>
  <si>
    <t>Indonésie</t>
  </si>
  <si>
    <t>Írán</t>
  </si>
  <si>
    <t>Jamajka</t>
  </si>
  <si>
    <t>Jordánsko</t>
  </si>
  <si>
    <t>Kajmanské ostrovy</t>
  </si>
  <si>
    <t>Katar</t>
  </si>
  <si>
    <t>Keňa</t>
  </si>
  <si>
    <t>Kongo</t>
  </si>
  <si>
    <t>Konžská dem. republika</t>
  </si>
  <si>
    <t>Kuba</t>
  </si>
  <si>
    <t>Kuvajt</t>
  </si>
  <si>
    <t>Kyrgyzstán</t>
  </si>
  <si>
    <t>Libanon</t>
  </si>
  <si>
    <t>Macao</t>
  </si>
  <si>
    <t>Martinik</t>
  </si>
  <si>
    <t>Mongolsko</t>
  </si>
  <si>
    <t>Montserrat</t>
  </si>
  <si>
    <t>Niger</t>
  </si>
  <si>
    <t>Nigérie</t>
  </si>
  <si>
    <t>Pákistán</t>
  </si>
  <si>
    <t>Palestina</t>
  </si>
  <si>
    <t>Paraguay</t>
  </si>
  <si>
    <t>Pobřeží slonoviny</t>
  </si>
  <si>
    <t>Réunion</t>
  </si>
  <si>
    <t>Saint Pierre a Miquelon</t>
  </si>
  <si>
    <t>Saúdská Arábie</t>
  </si>
  <si>
    <t>Svatá Lucie</t>
  </si>
  <si>
    <t>Svatý Kryštof a Nevis</t>
  </si>
  <si>
    <t>Svatý Vincenc a Grenadiny</t>
  </si>
  <si>
    <t>Tádžikistán</t>
  </si>
  <si>
    <t>Turks a Caicos</t>
  </si>
  <si>
    <t>Uganda</t>
  </si>
  <si>
    <t>Venezuela</t>
  </si>
  <si>
    <t>Vietnam</t>
  </si>
  <si>
    <t>Zambie</t>
  </si>
  <si>
    <t>Afghánistán</t>
  </si>
  <si>
    <t>Ascension</t>
  </si>
  <si>
    <t>Australská teritoria</t>
  </si>
  <si>
    <t>Bahamy</t>
  </si>
  <si>
    <t>Bangladéš</t>
  </si>
  <si>
    <t>Bhútán</t>
  </si>
  <si>
    <t>Bolívie</t>
  </si>
  <si>
    <t>Botswana</t>
  </si>
  <si>
    <t>Burkina Faso</t>
  </si>
  <si>
    <t>Burundi</t>
  </si>
  <si>
    <t>Cookovy ostrovy</t>
  </si>
  <si>
    <t>Čad</t>
  </si>
  <si>
    <t>Diego Garcia</t>
  </si>
  <si>
    <t>Džibutsko</t>
  </si>
  <si>
    <t>Eritrea</t>
  </si>
  <si>
    <t>Etiopie</t>
  </si>
  <si>
    <t>Falklandy</t>
  </si>
  <si>
    <t>Fidži</t>
  </si>
  <si>
    <t>Francouzská Polynésie</t>
  </si>
  <si>
    <t>Gabon</t>
  </si>
  <si>
    <t>Gambie</t>
  </si>
  <si>
    <t>Ghana</t>
  </si>
  <si>
    <t>Guam</t>
  </si>
  <si>
    <t>Guinea</t>
  </si>
  <si>
    <t>Guinea-Bissau</t>
  </si>
  <si>
    <t>Guyana</t>
  </si>
  <si>
    <t>Haiti</t>
  </si>
  <si>
    <t>Honduras</t>
  </si>
  <si>
    <t>Irák</t>
  </si>
  <si>
    <t>Jemen</t>
  </si>
  <si>
    <t>Kambodža</t>
  </si>
  <si>
    <t>Kamerun</t>
  </si>
  <si>
    <t>Kapverdy</t>
  </si>
  <si>
    <t>Kiribati</t>
  </si>
  <si>
    <t>Kolumbie</t>
  </si>
  <si>
    <t>Komory a Mayotte</t>
  </si>
  <si>
    <t>Korejská lid. dem. republika</t>
  </si>
  <si>
    <t>Kostarika</t>
  </si>
  <si>
    <t>Laos</t>
  </si>
  <si>
    <t>Lesotho</t>
  </si>
  <si>
    <t>Libérie</t>
  </si>
  <si>
    <t>Madagaskar</t>
  </si>
  <si>
    <t>Maledivy</t>
  </si>
  <si>
    <t>Mali</t>
  </si>
  <si>
    <t>Marshallovy ostrovy</t>
  </si>
  <si>
    <t>Mauricius</t>
  </si>
  <si>
    <t>Mauritánie</t>
  </si>
  <si>
    <t>Mikronésie</t>
  </si>
  <si>
    <t>Mosambik</t>
  </si>
  <si>
    <t>Myanmar (Barma)</t>
  </si>
  <si>
    <t>Namibie</t>
  </si>
  <si>
    <t>Nauru</t>
  </si>
  <si>
    <t>Nepál</t>
  </si>
  <si>
    <t>Nikaragua</t>
  </si>
  <si>
    <t>Niue</t>
  </si>
  <si>
    <t>Nizozemské Antily</t>
  </si>
  <si>
    <t>Nová Kaledonie</t>
  </si>
  <si>
    <t>Omán</t>
  </si>
  <si>
    <t>Palau</t>
  </si>
  <si>
    <t>Panama</t>
  </si>
  <si>
    <t>Papua Nová Guinea</t>
  </si>
  <si>
    <t>Rovníková Guinea</t>
  </si>
  <si>
    <t>Rwanda</t>
  </si>
  <si>
    <t>Samoa</t>
  </si>
  <si>
    <t>Senegal</t>
  </si>
  <si>
    <t>Severní Mariany</t>
  </si>
  <si>
    <t>Seychely</t>
  </si>
  <si>
    <t>Sierra Leone</t>
  </si>
  <si>
    <t>Somálsko</t>
  </si>
  <si>
    <t>Srí Lanka</t>
  </si>
  <si>
    <t>Středoafrická republika</t>
  </si>
  <si>
    <t>Súdán</t>
  </si>
  <si>
    <t>Surinam</t>
  </si>
  <si>
    <t>Svatá Helena</t>
  </si>
  <si>
    <t>Svatý Tomáš</t>
  </si>
  <si>
    <t>Svazijsko</t>
  </si>
  <si>
    <t>Šalamounovy ostrovy</t>
  </si>
  <si>
    <t>Tanzanie</t>
  </si>
  <si>
    <t>Togo</t>
  </si>
  <si>
    <t>Tokelau</t>
  </si>
  <si>
    <t>Tonga</t>
  </si>
  <si>
    <t>Trinidad a Tobago</t>
  </si>
  <si>
    <t>Tuvalu</t>
  </si>
  <si>
    <t>Uruguay</t>
  </si>
  <si>
    <t>Vanuatu</t>
  </si>
  <si>
    <t>Východní Timor</t>
  </si>
  <si>
    <t>Wallis a Futuna</t>
  </si>
  <si>
    <t>Inmarsat mini-M</t>
  </si>
  <si>
    <t>Mezinárodní globální sítě</t>
  </si>
  <si>
    <t>Inmarsat B</t>
  </si>
  <si>
    <t>Inmarsat M</t>
  </si>
  <si>
    <t>Iridium 8817</t>
  </si>
  <si>
    <t>Inmarsat A</t>
  </si>
  <si>
    <t>Inmarsat Aero</t>
  </si>
  <si>
    <t>Iridium 8816</t>
  </si>
  <si>
    <t>Hodnocení způsobu účtování (statistický koeficient způsobu účtování)</t>
  </si>
  <si>
    <t>Hodnocení ceny za hovorné (statistická cena minuty hovoru)</t>
  </si>
  <si>
    <t>Hodnocení</t>
  </si>
  <si>
    <t>Směr volání</t>
  </si>
  <si>
    <t>místní volání v ČR</t>
  </si>
  <si>
    <t>dálkové volání v ČR</t>
  </si>
  <si>
    <t>volání do neveřejných negeografických sítí v ČR</t>
  </si>
  <si>
    <t>Účtování po třiceti sekundách, vždy se účtuje první minuta</t>
  </si>
  <si>
    <t>Účtování po sekundách, vždy se účtuje první minuta</t>
  </si>
  <si>
    <t>Mezinárodní volání do pevných sítí (vážená cena)</t>
  </si>
  <si>
    <t>Mezinárodní volání do mobilních sítí (vážená cena)</t>
  </si>
  <si>
    <t>silný-pevná</t>
  </si>
  <si>
    <t>silný-mobil</t>
  </si>
  <si>
    <t>slabý-pevná</t>
  </si>
  <si>
    <t>slabý-mobil</t>
  </si>
  <si>
    <t>Cena hovorného (Kč/min)</t>
  </si>
  <si>
    <t>Cena  mezinárodního hovorného (Kč/min)</t>
  </si>
  <si>
    <t>Silný provoz</t>
  </si>
  <si>
    <t>Období provozu v pracovních dnech od 7:00 do 19:00</t>
  </si>
  <si>
    <t>Slabý provoz</t>
  </si>
  <si>
    <t>Období provozu v pracovních dnech od 19:00 do 7:00 ve dnech pracovního volna a svátků</t>
  </si>
  <si>
    <t>neveřejné negeografické sítě v ČR</t>
  </si>
  <si>
    <t>místní volání
v ČR</t>
  </si>
  <si>
    <t>dálkové volání
v ČR</t>
  </si>
  <si>
    <t>volání do
mobilních sítí
v ČR</t>
  </si>
  <si>
    <t>vytáčené připojení
k internetu</t>
  </si>
  <si>
    <t>volání do
neveř. negeo.
sítí v ČR</t>
  </si>
  <si>
    <t>Způsoby účtování hovorného (koeficient kterým bude násobena cena daného typu hovorného při použití příslušného způsobu účtování hovorného)</t>
  </si>
  <si>
    <t>Označení</t>
  </si>
  <si>
    <t>Popis</t>
  </si>
  <si>
    <t>mezinárodní volání do
pevných sítí</t>
  </si>
  <si>
    <t>mezinárodní volání do
mobilních sítí</t>
  </si>
  <si>
    <t>volání do hlasové VPN</t>
  </si>
  <si>
    <t>Příchozí hovor z pevné sítě</t>
  </si>
  <si>
    <t>Příchozí hovor z mobilní sítě</t>
  </si>
  <si>
    <t>Ukončení v pevné síti v ČR</t>
  </si>
  <si>
    <t>Rozsahy neveřejných negeografických sítí v ČR přidělené subjektům veřejné a státní správy</t>
  </si>
  <si>
    <t>Výchozí pojmy tarifikace hovorného</t>
  </si>
  <si>
    <t>Poměrná cena minuty hovorného
pro služby ZKS020 (PXS), ZKS021 (ISDN2), ZKS022 (ISDN30) a ZKS023 (PCM2MB):</t>
  </si>
  <si>
    <t>Cena hovorného pro příchozí směry (Kč/min)</t>
  </si>
  <si>
    <t>Tarifikace hovorného pro služby ZKS020 (PXS), ZKS021 (ISDN2), ZKS022 (ISDN30) a ZKS023 (PCM2MB)
(vyplňují účastníci, kteří nabízejí alespoň jednu ze služeb ZKS020 (PXS), ZKS021 (ISDN2), ZKS022 (ISDN30) a ZKS023 (PCM2MB) )</t>
  </si>
  <si>
    <t>Tarifikace hovorného pro službu ZKS025 (GL)
(vyplňují účastníci, kteří nabízejí službu ZKS025 (GL) )</t>
  </si>
  <si>
    <t>Tarifikace hovorného pro službu ZKS024 (BL)
(vyplňují účastníci, kteří nabízejí službu ZKS024 (BL))</t>
  </si>
  <si>
    <t>Poměrná cena minuty hovorného
pro službu ZKS024 (BL):</t>
  </si>
  <si>
    <t>Poměrná cena minuty hovorného
pro službu ZKS025 (GL):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</si>
</sst>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0.0000"/>
    <numFmt numFmtId="166" formatCode="_-* #,##0.00\ _K_č_-;\-* #,##0.00\ _K_č_-;_-* \-??\ _K_č_-;_-@_-"/>
    <numFmt numFmtId="167" formatCode="_-* #,##0.000\ _K_č_-;\-* #,##0.000\ _K_č_-;_-* \-??\ _K_č_-;_-@_-"/>
    <numFmt numFmtId="168" formatCode="0.000"/>
    <numFmt numFmtId="169" formatCode="[$-405]d\.\ mmmm\ yyyy"/>
    <numFmt numFmtId="170" formatCode="0.0"/>
    <numFmt numFmtId="171" formatCode="#,##0.00\ &quot;Kč&quot;"/>
    <numFmt numFmtId="172" formatCode="_-* #,##0.000\ &quot;Kč&quot;_-;\-* #,##0.000\ &quot;Kč&quot;_-;_-* &quot;-&quot;???\ &quot;Kč&quot;_-;_-@_-"/>
    <numFmt numFmtId="173" formatCode="#,##0.000_ ;\-#,##0.000\ "/>
    <numFmt numFmtId="174" formatCode="0.000%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* #,##0_-;\-* #,##0_-;_-* &quot;-&quot;_-;_-@_-"/>
    <numFmt numFmtId="181" formatCode="_-&quot;€&quot;* #,##0.00_-;\-&quot;€&quot;* #,##0.00_-;_-&quot;€&quot;* &quot;-&quot;??_-;_-@_-"/>
    <numFmt numFmtId="182" formatCode="_-* #,##0.00_-;\-* #,##0.00_-;_-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_-* #,##0.0000\ &quot;Kč&quot;_-;\-* #,##0.0000\ &quot;Kč&quot;_-;_-* &quot;-&quot;???\ &quot;Kč&quot;_-;_-@_-"/>
    <numFmt numFmtId="190" formatCode="_-* #,##0.00000\ &quot;Kč&quot;_-;\-* #,##0.00000\ &quot;Kč&quot;_-;_-* &quot;-&quot;???\ &quot;Kč&quot;_-;_-@_-"/>
    <numFmt numFmtId="191" formatCode="0.00000"/>
    <numFmt numFmtId="192" formatCode="#,##0.000"/>
    <numFmt numFmtId="193" formatCode="#,###,##0.00"/>
  </numFmts>
  <fonts count="2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E"/>
      <family val="0"/>
    </font>
    <font>
      <u val="single"/>
      <sz val="7.5"/>
      <color indexed="12"/>
      <name val="Arial"/>
      <family val="2"/>
    </font>
    <font>
      <sz val="10"/>
      <color indexed="8"/>
      <name val="Arial"/>
      <family val="0"/>
    </font>
    <font>
      <u val="single"/>
      <sz val="7.5"/>
      <color indexed="3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2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17" borderId="5" applyNumberFormat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8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1" fillId="2" borderId="8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2" fontId="0" fillId="0" borderId="0" xfId="15" applyNumberFormat="1" applyFont="1" applyBorder="1" applyAlignment="1" applyProtection="1">
      <alignment horizontal="left" vertical="top"/>
      <protection hidden="1"/>
    </xf>
    <xf numFmtId="0" fontId="0" fillId="0" borderId="0" xfId="15" applyFont="1" applyBorder="1" applyAlignment="1" applyProtection="1">
      <alignment horizontal="left" vertical="top"/>
      <protection hidden="1"/>
    </xf>
    <xf numFmtId="0" fontId="0" fillId="0" borderId="0" xfId="15" applyFont="1" applyFill="1" applyBorder="1" applyAlignment="1" applyProtection="1">
      <alignment horizontal="left" vertical="top"/>
      <protection hidden="1"/>
    </xf>
    <xf numFmtId="168" fontId="0" fillId="18" borderId="10" xfId="15" applyNumberFormat="1" applyFont="1" applyFill="1" applyBorder="1" applyAlignment="1" applyProtection="1">
      <alignment horizontal="center" vertical="top" wrapText="1"/>
      <protection hidden="1"/>
    </xf>
    <xf numFmtId="0" fontId="0" fillId="0" borderId="0" xfId="15" applyFont="1" applyBorder="1" applyAlignment="1" applyProtection="1">
      <alignment horizontal="left" vertical="top" wrapText="1"/>
      <protection hidden="1"/>
    </xf>
    <xf numFmtId="0" fontId="0" fillId="0" borderId="0" xfId="15" applyFont="1" applyFill="1" applyBorder="1" applyAlignment="1" applyProtection="1">
      <alignment horizontal="left" vertical="top" wrapText="1"/>
      <protection hidden="1"/>
    </xf>
    <xf numFmtId="168" fontId="0" fillId="18" borderId="11" xfId="15" applyNumberFormat="1" applyFont="1" applyFill="1" applyBorder="1" applyAlignment="1" applyProtection="1">
      <alignment horizontal="center" vertical="top" wrapText="1"/>
      <protection hidden="1"/>
    </xf>
    <xf numFmtId="173" fontId="0" fillId="19" borderId="12" xfId="15" applyNumberFormat="1" applyFont="1" applyFill="1" applyBorder="1" applyAlignment="1" applyProtection="1">
      <alignment horizontal="right" vertical="top" wrapText="1"/>
      <protection locked="0"/>
    </xf>
    <xf numFmtId="173" fontId="0" fillId="19" borderId="13" xfId="15" applyNumberFormat="1" applyFont="1" applyFill="1" applyBorder="1" applyAlignment="1" applyProtection="1">
      <alignment horizontal="right" vertical="top" wrapText="1"/>
      <protection locked="0"/>
    </xf>
    <xf numFmtId="0" fontId="0" fillId="0" borderId="0" xfId="15" applyFont="1" applyAlignment="1" applyProtection="1">
      <alignment horizontal="left" vertical="top"/>
      <protection hidden="1"/>
    </xf>
    <xf numFmtId="0" fontId="0" fillId="0" borderId="0" xfId="15" applyFont="1" applyAlignment="1" applyProtection="1">
      <alignment vertical="top"/>
      <protection hidden="1"/>
    </xf>
    <xf numFmtId="0" fontId="0" fillId="0" borderId="0" xfId="15" applyFont="1" applyBorder="1" applyAlignment="1" applyProtection="1">
      <alignment vertical="top"/>
      <protection hidden="1"/>
    </xf>
    <xf numFmtId="2" fontId="0" fillId="0" borderId="0" xfId="15" applyNumberFormat="1" applyFont="1" applyBorder="1" applyAlignment="1" applyProtection="1">
      <alignment vertical="top"/>
      <protection hidden="1"/>
    </xf>
    <xf numFmtId="165" fontId="0" fillId="0" borderId="0" xfId="15" applyNumberFormat="1" applyFont="1" applyFill="1" applyBorder="1" applyAlignment="1" applyProtection="1">
      <alignment horizontal="left" vertical="top"/>
      <protection hidden="1"/>
    </xf>
    <xf numFmtId="0" fontId="0" fillId="0" borderId="0" xfId="15" applyFont="1" applyBorder="1" applyAlignment="1" applyProtection="1">
      <alignment horizontal="right" vertical="top"/>
      <protection hidden="1"/>
    </xf>
    <xf numFmtId="0" fontId="0" fillId="0" borderId="14" xfId="15" applyFont="1" applyBorder="1" applyAlignment="1" applyProtection="1">
      <alignment horizontal="left" vertical="top"/>
      <protection hidden="1"/>
    </xf>
    <xf numFmtId="168" fontId="0" fillId="20" borderId="15" xfId="15" applyNumberFormat="1" applyFont="1" applyFill="1" applyBorder="1" applyAlignment="1" applyProtection="1">
      <alignment horizontal="center" vertical="top" wrapText="1"/>
      <protection locked="0"/>
    </xf>
    <xf numFmtId="0" fontId="0" fillId="0" borderId="16" xfId="15" applyFont="1" applyBorder="1" applyAlignment="1" applyProtection="1">
      <alignment horizontal="left" vertical="top"/>
      <protection hidden="1"/>
    </xf>
    <xf numFmtId="168" fontId="0" fillId="20" borderId="17" xfId="15" applyNumberFormat="1" applyFont="1" applyFill="1" applyBorder="1" applyAlignment="1" applyProtection="1">
      <alignment horizontal="center" vertical="top" wrapText="1"/>
      <protection locked="0"/>
    </xf>
    <xf numFmtId="0" fontId="0" fillId="0" borderId="18" xfId="15" applyFont="1" applyBorder="1" applyAlignment="1" applyProtection="1">
      <alignment horizontal="left" vertical="top"/>
      <protection hidden="1"/>
    </xf>
    <xf numFmtId="168" fontId="0" fillId="20" borderId="19" xfId="15" applyNumberFormat="1" applyFont="1" applyFill="1" applyBorder="1" applyAlignment="1" applyProtection="1">
      <alignment horizontal="center" vertical="top" wrapText="1"/>
      <protection locked="0"/>
    </xf>
    <xf numFmtId="173" fontId="0" fillId="19" borderId="15" xfId="15" applyNumberFormat="1" applyFont="1" applyFill="1" applyBorder="1" applyAlignment="1" applyProtection="1">
      <alignment horizontal="right" vertical="top" wrapText="1"/>
      <protection locked="0"/>
    </xf>
    <xf numFmtId="173" fontId="0" fillId="19" borderId="17" xfId="15" applyNumberFormat="1" applyFont="1" applyFill="1" applyBorder="1" applyAlignment="1" applyProtection="1">
      <alignment horizontal="right" vertical="top" wrapText="1"/>
      <protection locked="0"/>
    </xf>
    <xf numFmtId="173" fontId="0" fillId="19" borderId="20" xfId="15" applyNumberFormat="1" applyFont="1" applyFill="1" applyBorder="1" applyAlignment="1" applyProtection="1">
      <alignment horizontal="right" vertical="top" wrapText="1"/>
      <protection locked="0"/>
    </xf>
    <xf numFmtId="0" fontId="0" fillId="0" borderId="12" xfId="15" applyFont="1" applyBorder="1" applyAlignment="1" applyProtection="1">
      <alignment horizontal="left" vertical="top"/>
      <protection hidden="1"/>
    </xf>
    <xf numFmtId="0" fontId="0" fillId="0" borderId="0" xfId="16" applyFont="1" applyAlignment="1" applyProtection="1">
      <alignment vertical="top" wrapText="1"/>
      <protection hidden="1"/>
    </xf>
    <xf numFmtId="168" fontId="0" fillId="18" borderId="21" xfId="15" applyNumberFormat="1" applyFont="1" applyFill="1" applyBorder="1" applyAlignment="1" applyProtection="1">
      <alignment horizontal="center" vertical="top" wrapText="1"/>
      <protection hidden="1"/>
    </xf>
    <xf numFmtId="2" fontId="1" fillId="6" borderId="22" xfId="15" applyNumberFormat="1" applyFont="1" applyFill="1" applyBorder="1" applyAlignment="1" applyProtection="1">
      <alignment horizontal="center" vertical="top" wrapText="1"/>
      <protection hidden="1"/>
    </xf>
    <xf numFmtId="0" fontId="1" fillId="6" borderId="23" xfId="15" applyFont="1" applyFill="1" applyBorder="1" applyAlignment="1" applyProtection="1">
      <alignment horizontal="left" vertical="top"/>
      <protection hidden="1"/>
    </xf>
    <xf numFmtId="0" fontId="1" fillId="6" borderId="24" xfId="15" applyFont="1" applyFill="1" applyBorder="1" applyAlignment="1" applyProtection="1">
      <alignment horizontal="left" vertical="top"/>
      <protection hidden="1"/>
    </xf>
    <xf numFmtId="0" fontId="1" fillId="6" borderId="13" xfId="15" applyFont="1" applyFill="1" applyBorder="1" applyAlignment="1" applyProtection="1">
      <alignment horizontal="center" vertical="top"/>
      <protection hidden="1"/>
    </xf>
    <xf numFmtId="2" fontId="1" fillId="6" borderId="13" xfId="15" applyNumberFormat="1" applyFont="1" applyFill="1" applyBorder="1" applyAlignment="1" applyProtection="1">
      <alignment horizontal="center" vertical="top"/>
      <protection hidden="1"/>
    </xf>
    <xf numFmtId="0" fontId="1" fillId="6" borderId="22" xfId="15" applyFont="1" applyFill="1" applyBorder="1" applyAlignment="1" applyProtection="1">
      <alignment horizontal="center" vertical="top" wrapText="1"/>
      <protection hidden="1"/>
    </xf>
    <xf numFmtId="168" fontId="1" fillId="21" borderId="25" xfId="15" applyNumberFormat="1" applyFont="1" applyFill="1" applyBorder="1" applyAlignment="1" applyProtection="1">
      <alignment horizontal="center" vertical="top" wrapText="1"/>
      <protection hidden="1"/>
    </xf>
    <xf numFmtId="168" fontId="0" fillId="18" borderId="19" xfId="15" applyNumberFormat="1" applyFont="1" applyFill="1" applyBorder="1" applyAlignment="1" applyProtection="1">
      <alignment horizontal="center" vertical="top" wrapText="1"/>
      <protection hidden="1"/>
    </xf>
    <xf numFmtId="168" fontId="0" fillId="18" borderId="26" xfId="15" applyNumberFormat="1" applyFont="1" applyFill="1" applyBorder="1" applyAlignment="1" applyProtection="1">
      <alignment horizontal="center" vertical="top" wrapText="1"/>
      <protection hidden="1"/>
    </xf>
    <xf numFmtId="168" fontId="0" fillId="18" borderId="27" xfId="15" applyNumberFormat="1" applyFont="1" applyFill="1" applyBorder="1" applyAlignment="1" applyProtection="1">
      <alignment horizontal="center" vertical="top" wrapText="1"/>
      <protection hidden="1"/>
    </xf>
    <xf numFmtId="168" fontId="0" fillId="18" borderId="28" xfId="15" applyNumberFormat="1" applyFont="1" applyFill="1" applyBorder="1" applyAlignment="1" applyProtection="1">
      <alignment horizontal="center" vertical="top" wrapText="1"/>
      <protection hidden="1"/>
    </xf>
    <xf numFmtId="168" fontId="0" fillId="18" borderId="29" xfId="15" applyNumberFormat="1" applyFont="1" applyFill="1" applyBorder="1" applyAlignment="1" applyProtection="1">
      <alignment horizontal="center" vertical="top" wrapText="1"/>
      <protection hidden="1"/>
    </xf>
    <xf numFmtId="0" fontId="1" fillId="6" borderId="30" xfId="15" applyFont="1" applyFill="1" applyBorder="1" applyAlignment="1" applyProtection="1">
      <alignment horizontal="center" vertical="top"/>
      <protection hidden="1"/>
    </xf>
    <xf numFmtId="0" fontId="0" fillId="0" borderId="31" xfId="15" applyFont="1" applyBorder="1" applyAlignment="1" applyProtection="1">
      <alignment horizontal="left" vertical="top" wrapText="1"/>
      <protection hidden="1"/>
    </xf>
    <xf numFmtId="0" fontId="0" fillId="0" borderId="32" xfId="15" applyFont="1" applyBorder="1" applyAlignment="1" applyProtection="1">
      <alignment horizontal="left" vertical="top" wrapText="1"/>
      <protection hidden="1"/>
    </xf>
    <xf numFmtId="0" fontId="0" fillId="0" borderId="26" xfId="15" applyFont="1" applyBorder="1" applyAlignment="1" applyProtection="1">
      <alignment horizontal="left" vertical="top" wrapText="1"/>
      <protection hidden="1"/>
    </xf>
    <xf numFmtId="0" fontId="0" fillId="0" borderId="33" xfId="15" applyFont="1" applyFill="1" applyBorder="1" applyAlignment="1" applyProtection="1">
      <alignment horizontal="left" vertical="top"/>
      <protection hidden="1"/>
    </xf>
    <xf numFmtId="0" fontId="0" fillId="0" borderId="34" xfId="15" applyFont="1" applyFill="1" applyBorder="1" applyAlignment="1" applyProtection="1">
      <alignment horizontal="left" vertical="top"/>
      <protection hidden="1"/>
    </xf>
    <xf numFmtId="0" fontId="0" fillId="0" borderId="35" xfId="15" applyFont="1" applyFill="1" applyBorder="1" applyAlignment="1" applyProtection="1">
      <alignment horizontal="left" vertical="top"/>
      <protection hidden="1"/>
    </xf>
    <xf numFmtId="0" fontId="0" fillId="17" borderId="0" xfId="16" applyFont="1" applyFill="1" applyBorder="1" applyAlignment="1" applyProtection="1">
      <alignment horizontal="left" vertical="top" wrapText="1"/>
      <protection hidden="1"/>
    </xf>
    <xf numFmtId="0" fontId="0" fillId="0" borderId="0" xfId="15" applyFont="1" applyFill="1" applyBorder="1" applyAlignment="1" applyProtection="1">
      <alignment horizontal="center" vertical="top"/>
      <protection hidden="1"/>
    </xf>
    <xf numFmtId="0" fontId="0" fillId="0" borderId="36" xfId="15" applyFont="1" applyFill="1" applyBorder="1" applyAlignment="1" applyProtection="1">
      <alignment horizontal="center" vertical="top"/>
      <protection hidden="1"/>
    </xf>
    <xf numFmtId="0" fontId="0" fillId="0" borderId="37" xfId="15" applyFont="1" applyFill="1" applyBorder="1" applyAlignment="1" applyProtection="1">
      <alignment horizontal="center" vertical="top"/>
      <protection hidden="1"/>
    </xf>
    <xf numFmtId="0" fontId="0" fillId="0" borderId="38" xfId="15" applyFont="1" applyFill="1" applyBorder="1" applyAlignment="1" applyProtection="1">
      <alignment horizontal="center" vertical="top"/>
      <protection hidden="1"/>
    </xf>
    <xf numFmtId="0" fontId="1" fillId="22" borderId="39" xfId="15" applyFont="1" applyFill="1" applyBorder="1" applyAlignment="1" applyProtection="1">
      <alignment horizontal="left" vertical="top" wrapText="1"/>
      <protection hidden="1"/>
    </xf>
    <xf numFmtId="0" fontId="0" fillId="0" borderId="0" xfId="15" applyFont="1" applyFill="1" applyBorder="1" applyAlignment="1" applyProtection="1">
      <alignment horizontal="right" vertical="top"/>
      <protection hidden="1"/>
    </xf>
    <xf numFmtId="0" fontId="1" fillId="6" borderId="0" xfId="15" applyFont="1" applyFill="1" applyBorder="1" applyAlignment="1" applyProtection="1">
      <alignment horizontal="left" vertical="top"/>
      <protection hidden="1"/>
    </xf>
    <xf numFmtId="0" fontId="0" fillId="0" borderId="40" xfId="15" applyFont="1" applyBorder="1" applyAlignment="1" applyProtection="1">
      <alignment horizontal="left" vertical="top"/>
      <protection hidden="1"/>
    </xf>
    <xf numFmtId="0" fontId="0" fillId="0" borderId="41" xfId="15" applyFont="1" applyBorder="1" applyAlignment="1" applyProtection="1">
      <alignment horizontal="left" vertical="top"/>
      <protection hidden="1"/>
    </xf>
    <xf numFmtId="0" fontId="0" fillId="0" borderId="41" xfId="15" applyFont="1" applyFill="1" applyBorder="1" applyAlignment="1" applyProtection="1">
      <alignment horizontal="left" vertical="top"/>
      <protection hidden="1"/>
    </xf>
    <xf numFmtId="2" fontId="1" fillId="6" borderId="30" xfId="15" applyNumberFormat="1" applyFont="1" applyFill="1" applyBorder="1" applyAlignment="1" applyProtection="1">
      <alignment horizontal="center" vertical="top"/>
      <protection hidden="1"/>
    </xf>
    <xf numFmtId="0" fontId="1" fillId="6" borderId="42" xfId="15" applyFont="1" applyFill="1" applyBorder="1" applyAlignment="1" applyProtection="1">
      <alignment horizontal="left" vertical="top"/>
      <protection hidden="1"/>
    </xf>
    <xf numFmtId="2" fontId="1" fillId="6" borderId="43" xfId="15" applyNumberFormat="1" applyFont="1" applyFill="1" applyBorder="1" applyAlignment="1" applyProtection="1">
      <alignment horizontal="center" vertical="top"/>
      <protection hidden="1"/>
    </xf>
    <xf numFmtId="0" fontId="0" fillId="0" borderId="42" xfId="15" applyFont="1" applyBorder="1" applyAlignment="1" applyProtection="1">
      <alignment horizontal="left" vertical="top"/>
      <protection hidden="1"/>
    </xf>
    <xf numFmtId="0" fontId="0" fillId="0" borderId="44" xfId="15" applyFont="1" applyBorder="1" applyAlignment="1" applyProtection="1">
      <alignment horizontal="left" vertical="top"/>
      <protection hidden="1"/>
    </xf>
    <xf numFmtId="0" fontId="0" fillId="0" borderId="45" xfId="15" applyFont="1" applyBorder="1" applyAlignment="1" applyProtection="1">
      <alignment horizontal="left" vertical="top"/>
      <protection hidden="1"/>
    </xf>
    <xf numFmtId="168" fontId="0" fillId="18" borderId="25" xfId="15" applyNumberFormat="1" applyFont="1" applyFill="1" applyBorder="1" applyAlignment="1" applyProtection="1">
      <alignment horizontal="center" vertical="top" wrapText="1"/>
      <protection hidden="1"/>
    </xf>
    <xf numFmtId="0" fontId="1" fillId="6" borderId="46" xfId="15" applyFont="1" applyFill="1" applyBorder="1" applyAlignment="1" applyProtection="1">
      <alignment horizontal="center" vertical="top"/>
      <protection hidden="1"/>
    </xf>
    <xf numFmtId="168" fontId="0" fillId="18" borderId="47" xfId="15" applyNumberFormat="1" applyFont="1" applyFill="1" applyBorder="1" applyAlignment="1" applyProtection="1">
      <alignment horizontal="center" vertical="top" wrapText="1"/>
      <protection hidden="1"/>
    </xf>
    <xf numFmtId="168" fontId="0" fillId="18" borderId="48" xfId="15" applyNumberFormat="1" applyFont="1" applyFill="1" applyBorder="1" applyAlignment="1" applyProtection="1">
      <alignment horizontal="center" vertical="top" wrapText="1"/>
      <protection hidden="1"/>
    </xf>
    <xf numFmtId="14" fontId="1" fillId="6" borderId="49" xfId="15" applyNumberFormat="1" applyFont="1" applyFill="1" applyBorder="1" applyAlignment="1" applyProtection="1">
      <alignment horizontal="center" vertical="top" wrapText="1"/>
      <protection hidden="1"/>
    </xf>
    <xf numFmtId="168" fontId="0" fillId="18" borderId="50" xfId="15" applyNumberFormat="1" applyFont="1" applyFill="1" applyBorder="1" applyAlignment="1" applyProtection="1">
      <alignment horizontal="center" vertical="top" wrapText="1"/>
      <protection hidden="1"/>
    </xf>
    <xf numFmtId="0" fontId="0" fillId="0" borderId="0" xfId="16" applyFont="1" applyAlignment="1" applyProtection="1">
      <alignment horizontal="right" vertical="top" wrapText="1"/>
      <protection hidden="1"/>
    </xf>
    <xf numFmtId="0" fontId="0" fillId="0" borderId="0" xfId="15" applyFont="1" applyFill="1" applyBorder="1" applyAlignment="1" applyProtection="1">
      <alignment horizontal="right" vertical="top" wrapText="1"/>
      <protection hidden="1"/>
    </xf>
    <xf numFmtId="2" fontId="1" fillId="0" borderId="0" xfId="15" applyNumberFormat="1" applyFont="1" applyFill="1" applyBorder="1" applyAlignment="1" applyProtection="1">
      <alignment horizontal="right" vertical="top" wrapText="1"/>
      <protection hidden="1"/>
    </xf>
    <xf numFmtId="168" fontId="0" fillId="0" borderId="0" xfId="15" applyNumberFormat="1" applyFont="1" applyFill="1" applyBorder="1" applyAlignment="1" applyProtection="1">
      <alignment horizontal="right" vertical="top"/>
      <protection hidden="1"/>
    </xf>
    <xf numFmtId="0" fontId="1" fillId="6" borderId="51" xfId="15" applyFont="1" applyFill="1" applyBorder="1" applyAlignment="1" applyProtection="1">
      <alignment horizontal="left" vertical="top" wrapText="1"/>
      <protection hidden="1"/>
    </xf>
    <xf numFmtId="168" fontId="1" fillId="21" borderId="30" xfId="15" applyNumberFormat="1" applyFont="1" applyFill="1" applyBorder="1" applyAlignment="1" applyProtection="1">
      <alignment horizontal="center" vertical="top" wrapText="1"/>
      <protection hidden="1"/>
    </xf>
    <xf numFmtId="0" fontId="1" fillId="6" borderId="52" xfId="15" applyFont="1" applyFill="1" applyBorder="1" applyAlignment="1" applyProtection="1">
      <alignment vertical="top"/>
      <protection hidden="1"/>
    </xf>
    <xf numFmtId="0" fontId="1" fillId="6" borderId="53" xfId="15" applyFont="1" applyFill="1" applyBorder="1" applyAlignment="1" applyProtection="1">
      <alignment horizontal="left" vertical="top" wrapText="1"/>
      <protection hidden="1"/>
    </xf>
    <xf numFmtId="0" fontId="1" fillId="23" borderId="45" xfId="60" applyFont="1" applyFill="1" applyBorder="1" applyAlignment="1" applyProtection="1">
      <alignment horizontal="left" vertical="top"/>
      <protection hidden="1"/>
    </xf>
    <xf numFmtId="0" fontId="1" fillId="6" borderId="54" xfId="15" applyNumberFormat="1" applyFont="1" applyFill="1" applyBorder="1" applyAlignment="1" applyProtection="1">
      <alignment horizontal="center" vertical="top"/>
      <protection hidden="1"/>
    </xf>
    <xf numFmtId="0" fontId="1" fillId="6" borderId="55" xfId="15" applyNumberFormat="1" applyFont="1" applyFill="1" applyBorder="1" applyAlignment="1" applyProtection="1">
      <alignment horizontal="center" vertical="top"/>
      <protection hidden="1"/>
    </xf>
    <xf numFmtId="0" fontId="1" fillId="6" borderId="33" xfId="15" applyNumberFormat="1" applyFont="1" applyFill="1" applyBorder="1" applyAlignment="1" applyProtection="1">
      <alignment horizontal="left" vertical="top"/>
      <protection hidden="1"/>
    </xf>
    <xf numFmtId="0" fontId="1" fillId="6" borderId="56" xfId="15" applyNumberFormat="1" applyFont="1" applyFill="1" applyBorder="1" applyAlignment="1" applyProtection="1">
      <alignment horizontal="left" vertical="top"/>
      <protection hidden="1"/>
    </xf>
    <xf numFmtId="0" fontId="0" fillId="0" borderId="45" xfId="15" applyFont="1" applyBorder="1" applyAlignment="1" applyProtection="1">
      <alignment vertical="top"/>
      <protection hidden="1"/>
    </xf>
    <xf numFmtId="2" fontId="0" fillId="0" borderId="45" xfId="15" applyNumberFormat="1" applyFont="1" applyBorder="1" applyAlignment="1" applyProtection="1">
      <alignment vertical="top"/>
      <protection hidden="1"/>
    </xf>
    <xf numFmtId="165" fontId="0" fillId="0" borderId="45" xfId="15" applyNumberFormat="1" applyFont="1" applyFill="1" applyBorder="1" applyAlignment="1" applyProtection="1">
      <alignment horizontal="left" vertical="top"/>
      <protection hidden="1"/>
    </xf>
    <xf numFmtId="165" fontId="0" fillId="0" borderId="25" xfId="15" applyNumberFormat="1" applyFont="1" applyFill="1" applyBorder="1" applyAlignment="1" applyProtection="1">
      <alignment horizontal="left" vertical="top"/>
      <protection hidden="1"/>
    </xf>
    <xf numFmtId="0" fontId="0" fillId="0" borderId="53" xfId="15" applyFont="1" applyBorder="1" applyAlignment="1" applyProtection="1">
      <alignment horizontal="left" vertical="top"/>
      <protection hidden="1"/>
    </xf>
    <xf numFmtId="0" fontId="0" fillId="0" borderId="57" xfId="15" applyFont="1" applyBorder="1" applyAlignment="1" applyProtection="1">
      <alignment horizontal="left" vertical="top"/>
      <protection hidden="1"/>
    </xf>
    <xf numFmtId="0" fontId="0" fillId="0" borderId="58" xfId="15" applyFont="1" applyBorder="1" applyAlignment="1" applyProtection="1">
      <alignment horizontal="left" vertical="top"/>
      <protection hidden="1"/>
    </xf>
    <xf numFmtId="0" fontId="0" fillId="0" borderId="59" xfId="15" applyFont="1" applyBorder="1" applyAlignment="1" applyProtection="1">
      <alignment horizontal="left" vertical="top"/>
      <protection hidden="1"/>
    </xf>
    <xf numFmtId="0" fontId="0" fillId="0" borderId="59" xfId="15" applyFont="1" applyBorder="1" applyAlignment="1" applyProtection="1">
      <alignment vertical="top"/>
      <protection hidden="1"/>
    </xf>
    <xf numFmtId="2" fontId="0" fillId="0" borderId="59" xfId="15" applyNumberFormat="1" applyFont="1" applyBorder="1" applyAlignment="1" applyProtection="1">
      <alignment vertical="top"/>
      <protection hidden="1"/>
    </xf>
    <xf numFmtId="165" fontId="0" fillId="0" borderId="59" xfId="15" applyNumberFormat="1" applyFont="1" applyFill="1" applyBorder="1" applyAlignment="1" applyProtection="1">
      <alignment horizontal="left" vertical="top"/>
      <protection hidden="1"/>
    </xf>
    <xf numFmtId="165" fontId="0" fillId="0" borderId="60" xfId="15" applyNumberFormat="1" applyFont="1" applyFill="1" applyBorder="1" applyAlignment="1" applyProtection="1">
      <alignment horizontal="left" vertical="top"/>
      <protection hidden="1"/>
    </xf>
    <xf numFmtId="0" fontId="0" fillId="0" borderId="61" xfId="15" applyFont="1" applyBorder="1" applyAlignment="1" applyProtection="1">
      <alignment horizontal="left" vertical="top"/>
      <protection hidden="1"/>
    </xf>
    <xf numFmtId="0" fontId="0" fillId="0" borderId="62" xfId="15" applyFont="1" applyBorder="1" applyAlignment="1" applyProtection="1">
      <alignment horizontal="left" vertical="top"/>
      <protection hidden="1"/>
    </xf>
    <xf numFmtId="0" fontId="0" fillId="0" borderId="41" xfId="15" applyFont="1" applyBorder="1" applyAlignment="1" applyProtection="1">
      <alignment vertical="top"/>
      <protection hidden="1"/>
    </xf>
    <xf numFmtId="2" fontId="0" fillId="0" borderId="41" xfId="15" applyNumberFormat="1" applyFont="1" applyBorder="1" applyAlignment="1" applyProtection="1">
      <alignment vertical="top"/>
      <protection hidden="1"/>
    </xf>
    <xf numFmtId="165" fontId="0" fillId="0" borderId="41" xfId="15" applyNumberFormat="1" applyFont="1" applyFill="1" applyBorder="1" applyAlignment="1" applyProtection="1">
      <alignment horizontal="left" vertical="top"/>
      <protection hidden="1"/>
    </xf>
    <xf numFmtId="165" fontId="0" fillId="0" borderId="48" xfId="15" applyNumberFormat="1" applyFont="1" applyFill="1" applyBorder="1" applyAlignment="1" applyProtection="1">
      <alignment horizontal="left" vertical="top"/>
      <protection hidden="1"/>
    </xf>
    <xf numFmtId="14" fontId="1" fillId="6" borderId="63" xfId="15" applyNumberFormat="1" applyFont="1" applyFill="1" applyBorder="1" applyAlignment="1" applyProtection="1">
      <alignment horizontal="center" vertical="top" wrapText="1"/>
      <protection hidden="1"/>
    </xf>
    <xf numFmtId="168" fontId="0" fillId="18" borderId="64" xfId="15" applyNumberFormat="1" applyFont="1" applyFill="1" applyBorder="1" applyAlignment="1" applyProtection="1">
      <alignment horizontal="center" vertical="top" wrapText="1"/>
      <protection hidden="1"/>
    </xf>
    <xf numFmtId="173" fontId="0" fillId="19" borderId="65" xfId="15" applyNumberFormat="1" applyFont="1" applyFill="1" applyBorder="1" applyAlignment="1" applyProtection="1">
      <alignment horizontal="right" vertical="top" wrapText="1"/>
      <protection locked="0"/>
    </xf>
    <xf numFmtId="173" fontId="0" fillId="19" borderId="66" xfId="15" applyNumberFormat="1" applyFont="1" applyFill="1" applyBorder="1" applyAlignment="1" applyProtection="1">
      <alignment horizontal="right" vertical="top" wrapText="1"/>
      <protection locked="0"/>
    </xf>
    <xf numFmtId="0" fontId="0" fillId="0" borderId="45" xfId="15" applyFont="1" applyFill="1" applyBorder="1" applyAlignment="1" applyProtection="1">
      <alignment horizontal="left" vertical="top"/>
      <protection hidden="1"/>
    </xf>
    <xf numFmtId="0" fontId="0" fillId="0" borderId="42" xfId="15" applyFont="1" applyFill="1" applyBorder="1" applyAlignment="1" applyProtection="1">
      <alignment horizontal="left" vertical="top"/>
      <protection hidden="1"/>
    </xf>
    <xf numFmtId="173" fontId="1" fillId="24" borderId="17" xfId="15" applyNumberFormat="1" applyFont="1" applyFill="1" applyBorder="1" applyAlignment="1" applyProtection="1">
      <alignment horizontal="right" vertical="top" wrapText="1"/>
      <protection hidden="1"/>
    </xf>
    <xf numFmtId="173" fontId="1" fillId="24" borderId="19" xfId="15" applyNumberFormat="1" applyFont="1" applyFill="1" applyBorder="1" applyAlignment="1" applyProtection="1">
      <alignment horizontal="right" vertical="top" wrapText="1"/>
      <protection hidden="1"/>
    </xf>
    <xf numFmtId="168" fontId="1" fillId="25" borderId="15" xfId="15" applyNumberFormat="1" applyFont="1" applyFill="1" applyBorder="1" applyAlignment="1" applyProtection="1">
      <alignment horizontal="center" vertical="top" wrapText="1"/>
      <protection hidden="1"/>
    </xf>
    <xf numFmtId="168" fontId="1" fillId="25" borderId="17" xfId="15" applyNumberFormat="1" applyFont="1" applyFill="1" applyBorder="1" applyAlignment="1" applyProtection="1">
      <alignment horizontal="center" vertical="top" wrapText="1"/>
      <protection hidden="1"/>
    </xf>
    <xf numFmtId="168" fontId="0" fillId="0" borderId="0" xfId="15" applyNumberFormat="1" applyFont="1" applyFill="1" applyBorder="1" applyAlignment="1" applyProtection="1">
      <alignment horizontal="right" vertical="top" wrapText="1"/>
      <protection hidden="1"/>
    </xf>
    <xf numFmtId="168" fontId="0" fillId="0" borderId="0" xfId="15" applyNumberFormat="1" applyFont="1" applyBorder="1" applyAlignment="1" applyProtection="1">
      <alignment horizontal="right" vertical="top"/>
      <protection hidden="1"/>
    </xf>
    <xf numFmtId="0" fontId="0" fillId="0" borderId="0" xfId="15" applyFont="1" applyFill="1" applyBorder="1" applyAlignment="1" applyProtection="1">
      <alignment horizontal="center" vertical="top" wrapText="1"/>
      <protection hidden="1"/>
    </xf>
    <xf numFmtId="14" fontId="1" fillId="6" borderId="67" xfId="15" applyNumberFormat="1" applyFont="1" applyFill="1" applyBorder="1" applyAlignment="1" applyProtection="1">
      <alignment horizontal="center" vertical="top" wrapText="1"/>
      <protection hidden="1"/>
    </xf>
    <xf numFmtId="14" fontId="1" fillId="6" borderId="68" xfId="15" applyNumberFormat="1" applyFont="1" applyFill="1" applyBorder="1" applyAlignment="1" applyProtection="1">
      <alignment horizontal="center" vertical="top" wrapText="1"/>
      <protection hidden="1"/>
    </xf>
    <xf numFmtId="2" fontId="1" fillId="6" borderId="67" xfId="15" applyNumberFormat="1" applyFont="1" applyFill="1" applyBorder="1" applyAlignment="1" applyProtection="1">
      <alignment horizontal="center" vertical="top" wrapText="1"/>
      <protection hidden="1"/>
    </xf>
    <xf numFmtId="2" fontId="1" fillId="6" borderId="68" xfId="15" applyNumberFormat="1" applyFont="1" applyFill="1" applyBorder="1" applyAlignment="1" applyProtection="1">
      <alignment horizontal="center" vertical="top" wrapText="1"/>
      <protection hidden="1"/>
    </xf>
    <xf numFmtId="0" fontId="0" fillId="0" borderId="0" xfId="15" applyFont="1" applyFill="1" applyBorder="1" applyAlignment="1" applyProtection="1">
      <alignment horizontal="center" vertical="top"/>
      <protection hidden="1"/>
    </xf>
    <xf numFmtId="0" fontId="1" fillId="26" borderId="0" xfId="60" applyFont="1" applyFill="1" applyBorder="1" applyAlignment="1" applyProtection="1">
      <alignment horizontal="left" vertical="top" wrapText="1"/>
      <protection hidden="1"/>
    </xf>
    <xf numFmtId="0" fontId="1" fillId="26" borderId="0" xfId="60" applyFont="1" applyFill="1" applyBorder="1" applyAlignment="1" applyProtection="1">
      <alignment horizontal="left" vertical="top"/>
      <protection hidden="1"/>
    </xf>
    <xf numFmtId="172" fontId="1" fillId="0" borderId="69" xfId="56" applyNumberFormat="1" applyFont="1" applyBorder="1" applyAlignment="1" applyProtection="1">
      <alignment horizontal="center" vertical="top"/>
      <protection hidden="1"/>
    </xf>
    <xf numFmtId="172" fontId="1" fillId="0" borderId="70" xfId="56" applyNumberFormat="1" applyFont="1" applyBorder="1" applyAlignment="1" applyProtection="1">
      <alignment horizontal="center" vertical="top"/>
      <protection hidden="1"/>
    </xf>
    <xf numFmtId="0" fontId="1" fillId="0" borderId="71" xfId="15" applyFont="1" applyBorder="1" applyAlignment="1" applyProtection="1">
      <alignment horizontal="left" vertical="top" wrapText="1"/>
      <protection hidden="1"/>
    </xf>
    <xf numFmtId="0" fontId="1" fillId="0" borderId="72" xfId="15" applyFont="1" applyBorder="1" applyAlignment="1" applyProtection="1">
      <alignment horizontal="left" vertical="top" wrapText="1"/>
      <protection hidden="1"/>
    </xf>
    <xf numFmtId="0" fontId="1" fillId="0" borderId="73" xfId="15" applyFont="1" applyBorder="1" applyAlignment="1" applyProtection="1">
      <alignment horizontal="left" vertical="top" wrapText="1"/>
      <protection hidden="1"/>
    </xf>
    <xf numFmtId="0" fontId="1" fillId="0" borderId="72" xfId="15" applyFont="1" applyBorder="1" applyAlignment="1" applyProtection="1">
      <alignment horizontal="left" vertical="top"/>
      <protection hidden="1"/>
    </xf>
    <xf numFmtId="0" fontId="1" fillId="0" borderId="73" xfId="15" applyFont="1" applyBorder="1" applyAlignment="1" applyProtection="1">
      <alignment horizontal="left" vertical="top"/>
      <protection hidden="1"/>
    </xf>
  </cellXfs>
  <cellStyles count="53">
    <cellStyle name="Normal" xfId="0"/>
    <cellStyle name="_KL" xfId="16"/>
    <cellStyle name="_Master_v00-12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omma" xfId="44"/>
    <cellStyle name="Comma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Currency" xfId="56"/>
    <cellStyle name="Currency [0]" xfId="57"/>
    <cellStyle name="Neutral" xfId="58"/>
    <cellStyle name="Normal_Sheet1" xfId="59"/>
    <cellStyle name="normální_KL" xfId="60"/>
    <cellStyle name="Note" xfId="61"/>
    <cellStyle name="Output" xfId="62"/>
    <cellStyle name="Percent" xfId="63"/>
    <cellStyle name="Followed Hyperlink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chah\Local%20Settings\Temp\Docs\MICR\final\Hlas\media\usbdisk\KIVS_Final\Komunika&#269;n&#237;%20slu&#382;by%20KIVS%20-%20St&#345;edo&#269;esk&#25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chah\Local%20Settings\Temp\Docs\MICR\final\Hlas\viktor.hollmann\Dokumenty\KIVS%20-%20061222\061214%20-%20Slu&#382;by%20Housing%20a%20Hosting%20KI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lužby KIV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lužby KIV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X302"/>
  <sheetViews>
    <sheetView tabSelected="1" zoomScale="85" zoomScaleNormal="85" workbookViewId="0" topLeftCell="A1">
      <selection activeCell="C6" sqref="C6"/>
    </sheetView>
  </sheetViews>
  <sheetFormatPr defaultColWidth="9.28125" defaultRowHeight="12.75"/>
  <cols>
    <col min="1" max="1" width="12.7109375" style="10" customWidth="1"/>
    <col min="2" max="2" width="52.28125" style="2" customWidth="1"/>
    <col min="3" max="9" width="13.8515625" style="2" customWidth="1"/>
    <col min="10" max="10" width="13.8515625" style="3" customWidth="1"/>
    <col min="11" max="11" width="11.57421875" style="3" customWidth="1"/>
    <col min="12" max="12" width="11.421875" style="53" customWidth="1"/>
    <col min="13" max="15" width="11.421875" style="73" hidden="1" customWidth="1"/>
    <col min="16" max="16" width="10.421875" style="3" hidden="1" customWidth="1"/>
    <col min="17" max="20" width="9.28125" style="3" hidden="1" customWidth="1"/>
    <col min="21" max="24" width="9.28125" style="3" customWidth="1"/>
    <col min="25" max="16384" width="9.28125" style="2" customWidth="1"/>
  </cols>
  <sheetData>
    <row r="1" spans="1:24" ht="25.5" customHeight="1">
      <c r="A1" s="119" t="s">
        <v>294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70"/>
      <c r="M1" s="70"/>
      <c r="N1" s="70"/>
      <c r="O1" s="70"/>
      <c r="P1" s="26"/>
      <c r="Q1" s="26"/>
      <c r="R1" s="26"/>
      <c r="S1" s="26"/>
      <c r="T1" s="26"/>
      <c r="U1" s="26"/>
      <c r="V1" s="2"/>
      <c r="W1" s="2"/>
      <c r="X1" s="2"/>
    </row>
    <row r="2" spans="8:24" ht="12.75">
      <c r="H2" s="1"/>
      <c r="I2" s="1"/>
      <c r="L2" s="73"/>
      <c r="O2" s="53"/>
      <c r="X2" s="2"/>
    </row>
    <row r="3" spans="1:24" ht="12.75">
      <c r="A3" s="78" t="s">
        <v>291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70"/>
      <c r="M3" s="70"/>
      <c r="N3" s="70"/>
      <c r="O3" s="70"/>
      <c r="P3" s="26"/>
      <c r="Q3" s="26"/>
      <c r="R3" s="26"/>
      <c r="S3" s="26"/>
      <c r="T3" s="26"/>
      <c r="U3" s="26"/>
      <c r="V3" s="26"/>
      <c r="W3" s="26"/>
      <c r="X3" s="2"/>
    </row>
    <row r="4" spans="1:24" ht="38.25">
      <c r="A4" s="29"/>
      <c r="B4" s="30"/>
      <c r="C4" s="68" t="s">
        <v>285</v>
      </c>
      <c r="D4" s="101" t="s">
        <v>286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59"/>
      <c r="B5" s="54"/>
      <c r="C5" s="69">
        <v>0.4</v>
      </c>
      <c r="D5" s="102">
        <v>0.6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62" t="s">
        <v>287</v>
      </c>
      <c r="B6" s="63"/>
      <c r="C6" s="103"/>
      <c r="D6" s="104"/>
      <c r="J6" s="2"/>
      <c r="K6" s="2"/>
      <c r="L6" s="2"/>
      <c r="M6" s="111">
        <f>C6*$C5+D6*D5</f>
        <v>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8:24" ht="13.5" thickBot="1">
      <c r="H7" s="1"/>
      <c r="I7" s="1"/>
      <c r="L7" s="73"/>
      <c r="O7" s="53"/>
      <c r="X7" s="2"/>
    </row>
    <row r="8" spans="1:24" ht="25.5" customHeight="1" thickBot="1">
      <c r="A8" s="123" t="s">
        <v>295</v>
      </c>
      <c r="B8" s="126"/>
      <c r="C8" s="126"/>
      <c r="D8" s="126"/>
      <c r="E8" s="127"/>
      <c r="F8" s="121">
        <f>ROUND(M6,3)</f>
        <v>0</v>
      </c>
      <c r="G8" s="122"/>
      <c r="H8" s="13"/>
      <c r="I8" s="13"/>
      <c r="J8" s="13"/>
      <c r="K8" s="13"/>
      <c r="M8" s="53"/>
      <c r="N8" s="53"/>
      <c r="O8" s="53"/>
      <c r="X8" s="2"/>
    </row>
    <row r="9" spans="1:24" ht="24.75" customHeight="1">
      <c r="A9" s="2"/>
      <c r="C9" s="15"/>
      <c r="E9" s="12"/>
      <c r="G9" s="12"/>
      <c r="H9" s="13"/>
      <c r="I9" s="13"/>
      <c r="J9" s="13"/>
      <c r="K9" s="13"/>
      <c r="M9" s="53"/>
      <c r="N9" s="53"/>
      <c r="O9" s="53"/>
      <c r="X9" s="2"/>
    </row>
    <row r="10" spans="1:24" ht="25.5" customHeight="1">
      <c r="A10" s="119" t="s">
        <v>293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70"/>
      <c r="M10" s="70"/>
      <c r="N10" s="70"/>
      <c r="O10" s="70"/>
      <c r="P10" s="26"/>
      <c r="Q10" s="26"/>
      <c r="R10" s="26"/>
      <c r="S10" s="26"/>
      <c r="T10" s="26"/>
      <c r="U10" s="26"/>
      <c r="V10" s="2"/>
      <c r="W10" s="2"/>
      <c r="X10" s="2"/>
    </row>
    <row r="11" spans="8:24" ht="12.75">
      <c r="H11" s="1"/>
      <c r="I11" s="1"/>
      <c r="L11" s="73"/>
      <c r="O11" s="53"/>
      <c r="X11" s="2"/>
    </row>
    <row r="12" spans="1:24" ht="12.75">
      <c r="A12" s="78" t="s">
        <v>291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70"/>
      <c r="M12" s="70"/>
      <c r="N12" s="70"/>
      <c r="O12" s="70"/>
      <c r="P12" s="26"/>
      <c r="Q12" s="26"/>
      <c r="R12" s="26"/>
      <c r="S12" s="26"/>
      <c r="T12" s="26"/>
      <c r="U12" s="26"/>
      <c r="V12" s="26"/>
      <c r="W12" s="26"/>
      <c r="X12" s="2"/>
    </row>
    <row r="13" spans="1:24" ht="38.25">
      <c r="A13" s="29"/>
      <c r="B13" s="30"/>
      <c r="C13" s="68" t="s">
        <v>285</v>
      </c>
      <c r="D13" s="101" t="s">
        <v>286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s="59"/>
      <c r="B14" s="54"/>
      <c r="C14" s="69">
        <v>0.4</v>
      </c>
      <c r="D14" s="102">
        <v>0.6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s="62" t="s">
        <v>287</v>
      </c>
      <c r="B15" s="63"/>
      <c r="C15" s="103"/>
      <c r="D15" s="104"/>
      <c r="J15" s="2"/>
      <c r="K15" s="2"/>
      <c r="L15" s="2"/>
      <c r="M15" s="111">
        <f>C15*$C14+D15*D14</f>
        <v>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8:24" ht="13.5" thickBot="1">
      <c r="H16" s="1"/>
      <c r="I16" s="1"/>
      <c r="L16" s="73"/>
      <c r="O16" s="53"/>
      <c r="X16" s="2"/>
    </row>
    <row r="17" spans="1:24" ht="25.5" customHeight="1" thickBot="1">
      <c r="A17" s="123" t="s">
        <v>296</v>
      </c>
      <c r="B17" s="126"/>
      <c r="C17" s="126"/>
      <c r="D17" s="126"/>
      <c r="E17" s="127"/>
      <c r="F17" s="121">
        <f>ROUND(M15,3)</f>
        <v>0</v>
      </c>
      <c r="G17" s="122"/>
      <c r="H17" s="13"/>
      <c r="I17" s="13"/>
      <c r="J17" s="13"/>
      <c r="K17" s="13"/>
      <c r="M17" s="53"/>
      <c r="N17" s="53"/>
      <c r="O17" s="53"/>
      <c r="X17" s="2"/>
    </row>
    <row r="18" spans="1:24" ht="24.75" customHeight="1">
      <c r="A18" s="2"/>
      <c r="C18" s="15"/>
      <c r="E18" s="12"/>
      <c r="G18" s="12"/>
      <c r="H18" s="13"/>
      <c r="I18" s="13"/>
      <c r="J18" s="13"/>
      <c r="K18" s="13"/>
      <c r="M18" s="53"/>
      <c r="N18" s="53"/>
      <c r="O18" s="53"/>
      <c r="X18" s="2"/>
    </row>
    <row r="19" spans="1:24" ht="24.75" customHeight="1">
      <c r="A19" s="119" t="s">
        <v>292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70"/>
      <c r="M19" s="70"/>
      <c r="N19" s="70"/>
      <c r="O19" s="70"/>
      <c r="P19" s="26"/>
      <c r="Q19" s="26"/>
      <c r="R19" s="26"/>
      <c r="S19" s="26"/>
      <c r="T19" s="26"/>
      <c r="U19" s="26"/>
      <c r="V19" s="2"/>
      <c r="W19" s="2"/>
      <c r="X19" s="2"/>
    </row>
    <row r="20" spans="8:24" ht="12.75">
      <c r="H20" s="1"/>
      <c r="I20" s="1"/>
      <c r="L20" s="73"/>
      <c r="O20" s="53"/>
      <c r="X20" s="2"/>
    </row>
    <row r="21" spans="1:24" ht="12.75">
      <c r="A21" s="78" t="s">
        <v>289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70"/>
      <c r="M21" s="70"/>
      <c r="N21" s="70"/>
      <c r="O21" s="70"/>
      <c r="P21" s="26"/>
      <c r="Q21" s="26"/>
      <c r="R21" s="26"/>
      <c r="S21" s="26"/>
      <c r="T21" s="26"/>
      <c r="U21" s="26"/>
      <c r="V21" s="26"/>
      <c r="W21" s="26"/>
      <c r="X21" s="2"/>
    </row>
    <row r="22" spans="1:24" ht="12.75">
      <c r="A22" s="88" t="s">
        <v>269</v>
      </c>
      <c r="B22" s="89"/>
      <c r="C22" s="90" t="s">
        <v>270</v>
      </c>
      <c r="D22" s="90"/>
      <c r="E22" s="91"/>
      <c r="F22" s="90"/>
      <c r="G22" s="91"/>
      <c r="H22" s="92"/>
      <c r="I22" s="92"/>
      <c r="J22" s="93"/>
      <c r="K22" s="94"/>
      <c r="M22" s="53"/>
      <c r="N22" s="53"/>
      <c r="O22" s="53"/>
      <c r="X22" s="2"/>
    </row>
    <row r="23" spans="1:24" ht="12.75">
      <c r="A23" s="95" t="s">
        <v>271</v>
      </c>
      <c r="B23" s="96"/>
      <c r="C23" s="56" t="s">
        <v>272</v>
      </c>
      <c r="D23" s="56"/>
      <c r="E23" s="97"/>
      <c r="F23" s="56"/>
      <c r="G23" s="97"/>
      <c r="H23" s="98"/>
      <c r="I23" s="98"/>
      <c r="J23" s="99"/>
      <c r="K23" s="100"/>
      <c r="M23" s="53"/>
      <c r="N23" s="53"/>
      <c r="O23" s="53"/>
      <c r="X23" s="2"/>
    </row>
    <row r="24" spans="1:24" ht="12.75">
      <c r="A24" s="62" t="s">
        <v>273</v>
      </c>
      <c r="B24" s="87"/>
      <c r="C24" s="105" t="s">
        <v>288</v>
      </c>
      <c r="D24" s="63"/>
      <c r="E24" s="83"/>
      <c r="F24" s="63"/>
      <c r="G24" s="83"/>
      <c r="H24" s="84"/>
      <c r="I24" s="84"/>
      <c r="J24" s="85"/>
      <c r="K24" s="86"/>
      <c r="M24" s="53"/>
      <c r="N24" s="53"/>
      <c r="O24" s="53"/>
      <c r="X24" s="2"/>
    </row>
    <row r="25" spans="8:24" ht="12.75">
      <c r="H25" s="1"/>
      <c r="I25" s="1"/>
      <c r="L25" s="73"/>
      <c r="O25" s="53"/>
      <c r="X25" s="2"/>
    </row>
    <row r="26" spans="1:24" ht="12.75">
      <c r="A26" s="78" t="s">
        <v>279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70"/>
      <c r="M26" s="70"/>
      <c r="N26" s="70"/>
      <c r="O26" s="70"/>
      <c r="P26" s="26"/>
      <c r="Q26" s="26"/>
      <c r="R26" s="26"/>
      <c r="S26" s="26"/>
      <c r="T26" s="26"/>
      <c r="U26" s="26"/>
      <c r="V26" s="26"/>
      <c r="W26" s="26"/>
      <c r="X26" s="2"/>
    </row>
    <row r="27" spans="1:24" s="5" customFormat="1" ht="38.25">
      <c r="A27" s="52" t="s">
        <v>280</v>
      </c>
      <c r="B27" s="74" t="s">
        <v>281</v>
      </c>
      <c r="C27" s="33" t="s">
        <v>274</v>
      </c>
      <c r="D27" s="33" t="s">
        <v>275</v>
      </c>
      <c r="E27" s="28" t="s">
        <v>278</v>
      </c>
      <c r="F27" s="28" t="s">
        <v>276</v>
      </c>
      <c r="G27" s="28" t="s">
        <v>277</v>
      </c>
      <c r="H27" s="28" t="s">
        <v>284</v>
      </c>
      <c r="I27" s="28" t="s">
        <v>282</v>
      </c>
      <c r="J27" s="28" t="s">
        <v>283</v>
      </c>
      <c r="K27" s="75"/>
      <c r="M27" s="113" t="s">
        <v>254</v>
      </c>
      <c r="N27" s="113"/>
      <c r="O27" s="71"/>
      <c r="P27" s="71"/>
      <c r="Q27" s="6"/>
      <c r="R27" s="6"/>
      <c r="S27" s="6"/>
      <c r="T27" s="6"/>
      <c r="U27" s="6"/>
      <c r="V27" s="6"/>
      <c r="W27" s="6"/>
      <c r="X27" s="6"/>
    </row>
    <row r="28" spans="1:20" ht="12.75">
      <c r="A28" s="76"/>
      <c r="B28" s="77"/>
      <c r="C28" s="35">
        <f>E39</f>
        <v>0.395</v>
      </c>
      <c r="D28" s="35">
        <f>E40</f>
        <v>0.085</v>
      </c>
      <c r="E28" s="36">
        <f>E41</f>
        <v>0.075</v>
      </c>
      <c r="F28" s="36">
        <f>E42</f>
        <v>0.39</v>
      </c>
      <c r="G28" s="36">
        <f>E44</f>
        <v>0.01</v>
      </c>
      <c r="H28" s="36">
        <f>E43</f>
        <v>0.015</v>
      </c>
      <c r="I28" s="36">
        <f>E45</f>
        <v>0.021</v>
      </c>
      <c r="J28" s="35">
        <f>E46</f>
        <v>0.009</v>
      </c>
      <c r="K28" s="34" t="s">
        <v>0</v>
      </c>
      <c r="L28" s="2"/>
      <c r="M28" s="111">
        <f>SUM(M29:M34)*C28</f>
        <v>0.15800000000000003</v>
      </c>
      <c r="N28" s="111">
        <f aca="true" t="shared" si="0" ref="N28:T28">SUM(N29:N34)*D28</f>
        <v>0.034</v>
      </c>
      <c r="O28" s="111">
        <f t="shared" si="0"/>
        <v>0.03</v>
      </c>
      <c r="P28" s="111">
        <f t="shared" si="0"/>
        <v>0.0975</v>
      </c>
      <c r="Q28" s="111">
        <f t="shared" si="0"/>
        <v>0.0025</v>
      </c>
      <c r="R28" s="111">
        <f t="shared" si="0"/>
        <v>0.00375</v>
      </c>
      <c r="S28" s="111">
        <f t="shared" si="0"/>
        <v>0.00525</v>
      </c>
      <c r="T28" s="111">
        <f t="shared" si="0"/>
        <v>0.00225</v>
      </c>
    </row>
    <row r="29" spans="1:23" ht="12.75">
      <c r="A29" s="16" t="s">
        <v>1</v>
      </c>
      <c r="B29" s="41" t="s">
        <v>2</v>
      </c>
      <c r="C29" s="109">
        <v>1</v>
      </c>
      <c r="D29" s="109">
        <v>1</v>
      </c>
      <c r="E29" s="109">
        <v>1</v>
      </c>
      <c r="F29" s="17"/>
      <c r="G29" s="17"/>
      <c r="H29" s="17"/>
      <c r="I29" s="17"/>
      <c r="J29" s="17"/>
      <c r="K29" s="37">
        <v>0.4</v>
      </c>
      <c r="L29" s="2"/>
      <c r="M29" s="111">
        <f aca="true" t="shared" si="1" ref="M29:M34">C29*$K29</f>
        <v>0.4</v>
      </c>
      <c r="N29" s="111">
        <f aca="true" t="shared" si="2" ref="N29:S29">D29*$K29</f>
        <v>0.4</v>
      </c>
      <c r="O29" s="111">
        <f t="shared" si="2"/>
        <v>0.4</v>
      </c>
      <c r="P29" s="111">
        <f t="shared" si="2"/>
        <v>0</v>
      </c>
      <c r="Q29" s="111">
        <f t="shared" si="2"/>
        <v>0</v>
      </c>
      <c r="R29" s="111">
        <f t="shared" si="2"/>
        <v>0</v>
      </c>
      <c r="S29" s="111">
        <f t="shared" si="2"/>
        <v>0</v>
      </c>
      <c r="T29" s="111">
        <f aca="true" t="shared" si="3" ref="T29:T34">J29*$K29</f>
        <v>0</v>
      </c>
      <c r="U29" s="72"/>
      <c r="V29" s="72"/>
      <c r="W29" s="72"/>
    </row>
    <row r="30" spans="1:20" ht="12.75">
      <c r="A30" s="18" t="s">
        <v>3</v>
      </c>
      <c r="B30" s="42" t="s">
        <v>4</v>
      </c>
      <c r="C30" s="19"/>
      <c r="D30" s="19"/>
      <c r="E30" s="19"/>
      <c r="F30" s="19"/>
      <c r="G30" s="19"/>
      <c r="H30" s="19"/>
      <c r="I30" s="19"/>
      <c r="J30" s="19"/>
      <c r="K30" s="38">
        <v>0.05</v>
      </c>
      <c r="L30" s="2"/>
      <c r="M30" s="111">
        <f t="shared" si="1"/>
        <v>0</v>
      </c>
      <c r="N30" s="111">
        <f aca="true" t="shared" si="4" ref="N30:S34">D30*$K30</f>
        <v>0</v>
      </c>
      <c r="O30" s="111">
        <f t="shared" si="4"/>
        <v>0</v>
      </c>
      <c r="P30" s="111">
        <f t="shared" si="4"/>
        <v>0</v>
      </c>
      <c r="Q30" s="111">
        <f t="shared" si="4"/>
        <v>0</v>
      </c>
      <c r="R30" s="111">
        <f t="shared" si="4"/>
        <v>0</v>
      </c>
      <c r="S30" s="111">
        <f t="shared" si="4"/>
        <v>0</v>
      </c>
      <c r="T30" s="111">
        <f t="shared" si="3"/>
        <v>0</v>
      </c>
    </row>
    <row r="31" spans="1:20" ht="12.75">
      <c r="A31" s="18" t="s">
        <v>5</v>
      </c>
      <c r="B31" s="42" t="s">
        <v>6</v>
      </c>
      <c r="C31" s="19"/>
      <c r="D31" s="19"/>
      <c r="E31" s="19"/>
      <c r="F31" s="19"/>
      <c r="G31" s="19"/>
      <c r="H31" s="19"/>
      <c r="I31" s="19"/>
      <c r="J31" s="19"/>
      <c r="K31" s="38">
        <v>0.1</v>
      </c>
      <c r="L31" s="2"/>
      <c r="M31" s="111">
        <f t="shared" si="1"/>
        <v>0</v>
      </c>
      <c r="N31" s="111">
        <f t="shared" si="4"/>
        <v>0</v>
      </c>
      <c r="O31" s="111">
        <f t="shared" si="4"/>
        <v>0</v>
      </c>
      <c r="P31" s="111">
        <f t="shared" si="4"/>
        <v>0</v>
      </c>
      <c r="Q31" s="111">
        <f t="shared" si="4"/>
        <v>0</v>
      </c>
      <c r="R31" s="111">
        <f t="shared" si="4"/>
        <v>0</v>
      </c>
      <c r="S31" s="111">
        <f t="shared" si="4"/>
        <v>0</v>
      </c>
      <c r="T31" s="111">
        <f t="shared" si="3"/>
        <v>0</v>
      </c>
    </row>
    <row r="32" spans="1:20" ht="12.75">
      <c r="A32" s="18" t="s">
        <v>7</v>
      </c>
      <c r="B32" s="42" t="s">
        <v>259</v>
      </c>
      <c r="C32" s="19"/>
      <c r="D32" s="19"/>
      <c r="E32" s="19"/>
      <c r="F32" s="110">
        <v>1</v>
      </c>
      <c r="G32" s="110">
        <v>1</v>
      </c>
      <c r="H32" s="110">
        <v>1</v>
      </c>
      <c r="I32" s="110">
        <v>1</v>
      </c>
      <c r="J32" s="110">
        <v>1</v>
      </c>
      <c r="K32" s="38">
        <v>0.25</v>
      </c>
      <c r="L32" s="2"/>
      <c r="M32" s="111">
        <f t="shared" si="1"/>
        <v>0</v>
      </c>
      <c r="N32" s="111">
        <f t="shared" si="4"/>
        <v>0</v>
      </c>
      <c r="O32" s="111">
        <f t="shared" si="4"/>
        <v>0</v>
      </c>
      <c r="P32" s="111">
        <f t="shared" si="4"/>
        <v>0.25</v>
      </c>
      <c r="Q32" s="111">
        <f t="shared" si="4"/>
        <v>0.25</v>
      </c>
      <c r="R32" s="111">
        <f t="shared" si="4"/>
        <v>0.25</v>
      </c>
      <c r="S32" s="111">
        <f t="shared" si="4"/>
        <v>0.25</v>
      </c>
      <c r="T32" s="111">
        <f t="shared" si="3"/>
        <v>0.25</v>
      </c>
    </row>
    <row r="33" spans="1:20" ht="12.75">
      <c r="A33" s="18" t="s">
        <v>8</v>
      </c>
      <c r="B33" s="42" t="s">
        <v>260</v>
      </c>
      <c r="C33" s="19"/>
      <c r="D33" s="19"/>
      <c r="E33" s="19"/>
      <c r="F33" s="19"/>
      <c r="G33" s="19"/>
      <c r="H33" s="19"/>
      <c r="I33" s="19"/>
      <c r="J33" s="19"/>
      <c r="K33" s="38">
        <v>0.1</v>
      </c>
      <c r="L33" s="2"/>
      <c r="M33" s="111">
        <f t="shared" si="1"/>
        <v>0</v>
      </c>
      <c r="N33" s="111">
        <f t="shared" si="4"/>
        <v>0</v>
      </c>
      <c r="O33" s="111">
        <f t="shared" si="4"/>
        <v>0</v>
      </c>
      <c r="P33" s="111">
        <f t="shared" si="4"/>
        <v>0</v>
      </c>
      <c r="Q33" s="111">
        <f t="shared" si="4"/>
        <v>0</v>
      </c>
      <c r="R33" s="111">
        <f t="shared" si="4"/>
        <v>0</v>
      </c>
      <c r="S33" s="111">
        <f t="shared" si="4"/>
        <v>0</v>
      </c>
      <c r="T33" s="111">
        <f t="shared" si="3"/>
        <v>0</v>
      </c>
    </row>
    <row r="34" spans="1:20" ht="12.75">
      <c r="A34" s="20" t="s">
        <v>9</v>
      </c>
      <c r="B34" s="43" t="s">
        <v>10</v>
      </c>
      <c r="C34" s="21"/>
      <c r="D34" s="21"/>
      <c r="E34" s="21"/>
      <c r="F34" s="21"/>
      <c r="G34" s="21"/>
      <c r="H34" s="21"/>
      <c r="I34" s="21"/>
      <c r="J34" s="21"/>
      <c r="K34" s="39">
        <v>0.1</v>
      </c>
      <c r="L34" s="2"/>
      <c r="M34" s="111">
        <f t="shared" si="1"/>
        <v>0</v>
      </c>
      <c r="N34" s="111">
        <f t="shared" si="4"/>
        <v>0</v>
      </c>
      <c r="O34" s="111">
        <f t="shared" si="4"/>
        <v>0</v>
      </c>
      <c r="P34" s="111">
        <f t="shared" si="4"/>
        <v>0</v>
      </c>
      <c r="Q34" s="111">
        <f t="shared" si="4"/>
        <v>0</v>
      </c>
      <c r="R34" s="111">
        <f t="shared" si="4"/>
        <v>0</v>
      </c>
      <c r="S34" s="111">
        <f t="shared" si="4"/>
        <v>0</v>
      </c>
      <c r="T34" s="111">
        <f t="shared" si="3"/>
        <v>0</v>
      </c>
    </row>
    <row r="35" spans="1:15" ht="12.75">
      <c r="A35" s="11"/>
      <c r="B35" s="12"/>
      <c r="C35" s="12"/>
      <c r="D35" s="12"/>
      <c r="E35" s="12"/>
      <c r="F35" s="12"/>
      <c r="G35" s="12"/>
      <c r="H35" s="12"/>
      <c r="I35" s="12"/>
      <c r="J35" s="14"/>
      <c r="K35" s="14"/>
      <c r="M35" s="53"/>
      <c r="N35" s="53"/>
      <c r="O35" s="53"/>
    </row>
    <row r="36" spans="1:24" ht="12.75">
      <c r="A36" s="78" t="s">
        <v>267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70"/>
      <c r="M36" s="70"/>
      <c r="N36" s="70"/>
      <c r="O36" s="70"/>
      <c r="P36" s="26"/>
      <c r="Q36" s="26"/>
      <c r="R36" s="26"/>
      <c r="S36" s="26"/>
      <c r="T36" s="26"/>
      <c r="U36" s="26"/>
      <c r="V36" s="2"/>
      <c r="W36" s="2"/>
      <c r="X36" s="2"/>
    </row>
    <row r="37" spans="1:24" ht="12.75">
      <c r="A37" s="29" t="s">
        <v>255</v>
      </c>
      <c r="B37" s="30"/>
      <c r="C37" s="68" t="s">
        <v>269</v>
      </c>
      <c r="D37" s="68" t="s">
        <v>271</v>
      </c>
      <c r="E37" s="58"/>
      <c r="J37" s="2"/>
      <c r="K37" s="2"/>
      <c r="M37" s="118" t="s">
        <v>254</v>
      </c>
      <c r="N37" s="118"/>
      <c r="T37" s="2"/>
      <c r="U37" s="2"/>
      <c r="V37" s="2"/>
      <c r="W37" s="2"/>
      <c r="X37" s="2"/>
    </row>
    <row r="38" spans="1:24" ht="12.75">
      <c r="A38" s="59"/>
      <c r="B38" s="54"/>
      <c r="C38" s="69">
        <v>0.85</v>
      </c>
      <c r="D38" s="69">
        <v>0.15</v>
      </c>
      <c r="E38" s="60" t="s">
        <v>0</v>
      </c>
      <c r="J38" s="2"/>
      <c r="K38" s="2"/>
      <c r="M38" s="111">
        <f>SUM(M39:M46)*C38</f>
        <v>0</v>
      </c>
      <c r="N38" s="111">
        <f>SUM(N39:N46)*D38</f>
        <v>0</v>
      </c>
      <c r="T38" s="2"/>
      <c r="U38" s="2"/>
      <c r="V38" s="2"/>
      <c r="W38" s="2"/>
      <c r="X38" s="2"/>
    </row>
    <row r="39" spans="1:24" ht="12.75">
      <c r="A39" s="61" t="s">
        <v>256</v>
      </c>
      <c r="B39" s="55"/>
      <c r="C39" s="22"/>
      <c r="D39" s="22"/>
      <c r="E39" s="66">
        <v>0.395</v>
      </c>
      <c r="J39" s="2"/>
      <c r="K39" s="2"/>
      <c r="M39" s="111">
        <f>C39*$E39</f>
        <v>0</v>
      </c>
      <c r="N39" s="111">
        <f>D39*$E39</f>
        <v>0</v>
      </c>
      <c r="T39" s="2"/>
      <c r="U39" s="2"/>
      <c r="V39" s="2"/>
      <c r="W39" s="2"/>
      <c r="X39" s="2"/>
    </row>
    <row r="40" spans="1:24" ht="12.75">
      <c r="A40" s="61" t="s">
        <v>257</v>
      </c>
      <c r="B40" s="56"/>
      <c r="C40" s="23"/>
      <c r="D40" s="23"/>
      <c r="E40" s="67">
        <v>0.085</v>
      </c>
      <c r="J40" s="2"/>
      <c r="K40" s="2"/>
      <c r="M40" s="111">
        <f aca="true" t="shared" si="5" ref="M40:M46">C40*$E40</f>
        <v>0</v>
      </c>
      <c r="N40" s="111">
        <f aca="true" t="shared" si="6" ref="N40:N46">D40*$E40</f>
        <v>0</v>
      </c>
      <c r="T40" s="2"/>
      <c r="U40" s="2"/>
      <c r="V40" s="2"/>
      <c r="W40" s="2"/>
      <c r="X40" s="2"/>
    </row>
    <row r="41" spans="1:24" ht="12.75">
      <c r="A41" s="106" t="s">
        <v>258</v>
      </c>
      <c r="B41" s="57"/>
      <c r="C41" s="23"/>
      <c r="D41" s="23"/>
      <c r="E41" s="67">
        <v>0.075</v>
      </c>
      <c r="J41" s="2"/>
      <c r="K41" s="2"/>
      <c r="M41" s="111">
        <f t="shared" si="5"/>
        <v>0</v>
      </c>
      <c r="N41" s="111">
        <f t="shared" si="6"/>
        <v>0</v>
      </c>
      <c r="T41" s="2"/>
      <c r="U41" s="2"/>
      <c r="V41" s="2"/>
      <c r="W41" s="2"/>
      <c r="X41" s="2"/>
    </row>
    <row r="42" spans="1:24" ht="12.75">
      <c r="A42" s="61" t="s">
        <v>11</v>
      </c>
      <c r="B42" s="56"/>
      <c r="C42" s="23"/>
      <c r="D42" s="23"/>
      <c r="E42" s="67">
        <v>0.39</v>
      </c>
      <c r="J42" s="2"/>
      <c r="K42" s="2"/>
      <c r="M42" s="111">
        <f t="shared" si="5"/>
        <v>0</v>
      </c>
      <c r="N42" s="111">
        <f t="shared" si="6"/>
        <v>0</v>
      </c>
      <c r="T42" s="2"/>
      <c r="U42" s="2"/>
      <c r="V42" s="2"/>
      <c r="W42" s="2"/>
      <c r="X42" s="2"/>
    </row>
    <row r="43" spans="1:24" ht="12.75">
      <c r="A43" s="61" t="s">
        <v>284</v>
      </c>
      <c r="B43" s="56"/>
      <c r="C43" s="23"/>
      <c r="D43" s="23"/>
      <c r="E43" s="67">
        <v>0.015</v>
      </c>
      <c r="J43" s="2"/>
      <c r="K43" s="2"/>
      <c r="M43" s="111">
        <f t="shared" si="5"/>
        <v>0</v>
      </c>
      <c r="N43" s="111">
        <f t="shared" si="6"/>
        <v>0</v>
      </c>
      <c r="T43" s="2"/>
      <c r="U43" s="2"/>
      <c r="V43" s="2"/>
      <c r="W43" s="2"/>
      <c r="X43" s="2"/>
    </row>
    <row r="44" spans="1:24" ht="12.75">
      <c r="A44" s="61" t="s">
        <v>12</v>
      </c>
      <c r="B44" s="56"/>
      <c r="C44" s="23"/>
      <c r="D44" s="23"/>
      <c r="E44" s="67">
        <v>0.01</v>
      </c>
      <c r="J44" s="2"/>
      <c r="K44" s="2"/>
      <c r="M44" s="111">
        <f t="shared" si="5"/>
        <v>0</v>
      </c>
      <c r="N44" s="111">
        <f t="shared" si="6"/>
        <v>0</v>
      </c>
      <c r="T44" s="2"/>
      <c r="U44" s="2"/>
      <c r="V44" s="2"/>
      <c r="W44" s="2"/>
      <c r="X44" s="2"/>
    </row>
    <row r="45" spans="1:24" ht="12.75">
      <c r="A45" s="61" t="s">
        <v>261</v>
      </c>
      <c r="B45" s="56"/>
      <c r="C45" s="107">
        <f>SUM(M51:M285)</f>
        <v>0</v>
      </c>
      <c r="D45" s="107">
        <f>SUM(O51:O285)</f>
        <v>0</v>
      </c>
      <c r="E45" s="67">
        <v>0.021</v>
      </c>
      <c r="J45" s="2"/>
      <c r="K45" s="2"/>
      <c r="M45" s="111">
        <f t="shared" si="5"/>
        <v>0</v>
      </c>
      <c r="N45" s="111">
        <f t="shared" si="6"/>
        <v>0</v>
      </c>
      <c r="T45" s="2"/>
      <c r="U45" s="2"/>
      <c r="V45" s="2"/>
      <c r="W45" s="2"/>
      <c r="X45" s="2"/>
    </row>
    <row r="46" spans="1:24" ht="12.75">
      <c r="A46" s="62" t="s">
        <v>262</v>
      </c>
      <c r="B46" s="63"/>
      <c r="C46" s="108">
        <f>SUM(N51:N285)</f>
        <v>0</v>
      </c>
      <c r="D46" s="108">
        <f>SUM(P51:P285)</f>
        <v>0</v>
      </c>
      <c r="E46" s="64">
        <v>0.009</v>
      </c>
      <c r="J46" s="2"/>
      <c r="K46" s="2"/>
      <c r="M46" s="111">
        <f t="shared" si="5"/>
        <v>0</v>
      </c>
      <c r="N46" s="111">
        <f t="shared" si="6"/>
        <v>0</v>
      </c>
      <c r="T46" s="2"/>
      <c r="U46" s="2"/>
      <c r="V46" s="2"/>
      <c r="W46" s="2"/>
      <c r="X46" s="2"/>
    </row>
    <row r="47" spans="1:24" ht="12.75">
      <c r="A47" s="2"/>
      <c r="G47" s="1"/>
      <c r="J47" s="2"/>
      <c r="K47" s="2"/>
      <c r="M47" s="53"/>
      <c r="N47" s="53"/>
      <c r="O47" s="53"/>
      <c r="V47" s="2"/>
      <c r="W47" s="2"/>
      <c r="X47" s="2"/>
    </row>
    <row r="48" spans="1:24" ht="12.75">
      <c r="A48" s="78" t="s">
        <v>268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70"/>
      <c r="M48" s="70"/>
      <c r="N48" s="70"/>
      <c r="O48" s="70"/>
      <c r="P48" s="26"/>
      <c r="Q48" s="26"/>
      <c r="R48" s="26"/>
      <c r="S48" s="26"/>
      <c r="T48" s="26"/>
      <c r="U48" s="26"/>
      <c r="V48" s="26"/>
      <c r="W48" s="26"/>
      <c r="X48" s="2"/>
    </row>
    <row r="49" spans="1:24" ht="12.75">
      <c r="A49" s="80" t="s">
        <v>13</v>
      </c>
      <c r="B49" s="82" t="s">
        <v>14</v>
      </c>
      <c r="C49" s="114" t="s">
        <v>269</v>
      </c>
      <c r="D49" s="115"/>
      <c r="E49" s="116" t="s">
        <v>271</v>
      </c>
      <c r="F49" s="117"/>
      <c r="G49" s="40"/>
      <c r="M49" s="118" t="s">
        <v>254</v>
      </c>
      <c r="N49" s="118"/>
      <c r="O49" s="118"/>
      <c r="P49" s="118"/>
      <c r="V49" s="2"/>
      <c r="W49" s="2"/>
      <c r="X49" s="2"/>
    </row>
    <row r="50" spans="1:24" ht="12.75">
      <c r="A50" s="79"/>
      <c r="B50" s="81"/>
      <c r="C50" s="31" t="s">
        <v>15</v>
      </c>
      <c r="D50" s="31" t="s">
        <v>16</v>
      </c>
      <c r="E50" s="32" t="s">
        <v>15</v>
      </c>
      <c r="F50" s="31" t="s">
        <v>16</v>
      </c>
      <c r="G50" s="65" t="s">
        <v>0</v>
      </c>
      <c r="M50" s="48" t="s">
        <v>263</v>
      </c>
      <c r="N50" s="48" t="s">
        <v>264</v>
      </c>
      <c r="O50" s="48" t="s">
        <v>265</v>
      </c>
      <c r="P50" s="48" t="s">
        <v>266</v>
      </c>
      <c r="V50" s="2"/>
      <c r="W50" s="2"/>
      <c r="X50" s="2"/>
    </row>
    <row r="51" spans="1:24" ht="12.75">
      <c r="A51" s="49">
        <v>1</v>
      </c>
      <c r="B51" s="44" t="s">
        <v>17</v>
      </c>
      <c r="C51" s="8"/>
      <c r="D51" s="8"/>
      <c r="E51" s="8"/>
      <c r="F51" s="8"/>
      <c r="G51" s="27">
        <v>0.1</v>
      </c>
      <c r="M51" s="111">
        <f aca="true" t="shared" si="7" ref="M51:M114">C51*$G51</f>
        <v>0</v>
      </c>
      <c r="N51" s="111">
        <f aca="true" t="shared" si="8" ref="N51:N114">D51*$G51</f>
        <v>0</v>
      </c>
      <c r="O51" s="111">
        <f aca="true" t="shared" si="9" ref="O51:O114">E51*$G51</f>
        <v>0</v>
      </c>
      <c r="P51" s="111">
        <f aca="true" t="shared" si="10" ref="P51:P114">F51*$G51</f>
        <v>0</v>
      </c>
      <c r="V51" s="2"/>
      <c r="W51" s="2"/>
      <c r="X51" s="2"/>
    </row>
    <row r="52" spans="1:24" ht="12.75">
      <c r="A52" s="50">
        <v>1</v>
      </c>
      <c r="B52" s="45" t="s">
        <v>18</v>
      </c>
      <c r="C52" s="9"/>
      <c r="D52" s="9"/>
      <c r="E52" s="9"/>
      <c r="F52" s="9"/>
      <c r="G52" s="4">
        <v>0.04</v>
      </c>
      <c r="M52" s="111">
        <f t="shared" si="7"/>
        <v>0</v>
      </c>
      <c r="N52" s="111">
        <f t="shared" si="8"/>
        <v>0</v>
      </c>
      <c r="O52" s="111">
        <f t="shared" si="9"/>
        <v>0</v>
      </c>
      <c r="P52" s="111">
        <f t="shared" si="10"/>
        <v>0</v>
      </c>
      <c r="V52" s="2"/>
      <c r="W52" s="2"/>
      <c r="X52" s="2"/>
    </row>
    <row r="53" spans="1:24" ht="12.75">
      <c r="A53" s="50">
        <v>1</v>
      </c>
      <c r="B53" s="45" t="s">
        <v>19</v>
      </c>
      <c r="C53" s="9"/>
      <c r="D53" s="9"/>
      <c r="E53" s="9"/>
      <c r="F53" s="9"/>
      <c r="G53" s="4">
        <v>0.08</v>
      </c>
      <c r="M53" s="111">
        <f t="shared" si="7"/>
        <v>0</v>
      </c>
      <c r="N53" s="111">
        <f t="shared" si="8"/>
        <v>0</v>
      </c>
      <c r="O53" s="111">
        <f t="shared" si="9"/>
        <v>0</v>
      </c>
      <c r="P53" s="111">
        <f t="shared" si="10"/>
        <v>0</v>
      </c>
      <c r="V53" s="2"/>
      <c r="W53" s="2"/>
      <c r="X53" s="2"/>
    </row>
    <row r="54" spans="1:24" ht="12.75">
      <c r="A54" s="50">
        <v>1</v>
      </c>
      <c r="B54" s="45" t="s">
        <v>20</v>
      </c>
      <c r="C54" s="9"/>
      <c r="D54" s="9"/>
      <c r="E54" s="9"/>
      <c r="F54" s="9"/>
      <c r="G54" s="4">
        <v>0.09</v>
      </c>
      <c r="M54" s="111">
        <f t="shared" si="7"/>
        <v>0</v>
      </c>
      <c r="N54" s="111">
        <f t="shared" si="8"/>
        <v>0</v>
      </c>
      <c r="O54" s="111">
        <f t="shared" si="9"/>
        <v>0</v>
      </c>
      <c r="P54" s="111">
        <f t="shared" si="10"/>
        <v>0</v>
      </c>
      <c r="V54" s="2"/>
      <c r="W54" s="2"/>
      <c r="X54" s="2"/>
    </row>
    <row r="55" spans="1:24" ht="12.75">
      <c r="A55" s="50">
        <v>2</v>
      </c>
      <c r="B55" s="45" t="s">
        <v>21</v>
      </c>
      <c r="C55" s="9"/>
      <c r="D55" s="9"/>
      <c r="E55" s="9"/>
      <c r="F55" s="9"/>
      <c r="G55" s="4">
        <v>0.016</v>
      </c>
      <c r="M55" s="111">
        <f t="shared" si="7"/>
        <v>0</v>
      </c>
      <c r="N55" s="111">
        <f t="shared" si="8"/>
        <v>0</v>
      </c>
      <c r="O55" s="111">
        <f t="shared" si="9"/>
        <v>0</v>
      </c>
      <c r="P55" s="111">
        <f t="shared" si="10"/>
        <v>0</v>
      </c>
      <c r="V55" s="2"/>
      <c r="W55" s="2"/>
      <c r="X55" s="2"/>
    </row>
    <row r="56" spans="1:24" ht="12.75">
      <c r="A56" s="50">
        <v>2</v>
      </c>
      <c r="B56" s="45" t="s">
        <v>22</v>
      </c>
      <c r="C56" s="9"/>
      <c r="D56" s="9"/>
      <c r="E56" s="9"/>
      <c r="F56" s="9"/>
      <c r="G56" s="4">
        <v>0.05</v>
      </c>
      <c r="M56" s="111">
        <f t="shared" si="7"/>
        <v>0</v>
      </c>
      <c r="N56" s="111">
        <f t="shared" si="8"/>
        <v>0</v>
      </c>
      <c r="O56" s="111">
        <f t="shared" si="9"/>
        <v>0</v>
      </c>
      <c r="P56" s="111">
        <f t="shared" si="10"/>
        <v>0</v>
      </c>
      <c r="V56" s="2"/>
      <c r="W56" s="2"/>
      <c r="X56" s="2"/>
    </row>
    <row r="57" spans="1:24" ht="12.75">
      <c r="A57" s="50">
        <v>2</v>
      </c>
      <c r="B57" s="45" t="s">
        <v>23</v>
      </c>
      <c r="C57" s="9"/>
      <c r="D57" s="9"/>
      <c r="E57" s="9"/>
      <c r="F57" s="9"/>
      <c r="G57" s="4">
        <v>0.016</v>
      </c>
      <c r="M57" s="111">
        <f t="shared" si="7"/>
        <v>0</v>
      </c>
      <c r="N57" s="111">
        <f t="shared" si="8"/>
        <v>0</v>
      </c>
      <c r="O57" s="111">
        <f t="shared" si="9"/>
        <v>0</v>
      </c>
      <c r="P57" s="111">
        <f t="shared" si="10"/>
        <v>0</v>
      </c>
      <c r="V57" s="2"/>
      <c r="W57" s="2"/>
      <c r="X57" s="2"/>
    </row>
    <row r="58" spans="1:24" ht="12.75">
      <c r="A58" s="50">
        <v>2</v>
      </c>
      <c r="B58" s="45" t="s">
        <v>24</v>
      </c>
      <c r="C58" s="9"/>
      <c r="D58" s="9"/>
      <c r="E58" s="9"/>
      <c r="F58" s="9"/>
      <c r="G58" s="4">
        <v>0.016</v>
      </c>
      <c r="M58" s="111">
        <f t="shared" si="7"/>
        <v>0</v>
      </c>
      <c r="N58" s="111">
        <f t="shared" si="8"/>
        <v>0</v>
      </c>
      <c r="O58" s="111">
        <f t="shared" si="9"/>
        <v>0</v>
      </c>
      <c r="P58" s="111">
        <f t="shared" si="10"/>
        <v>0</v>
      </c>
      <c r="V58" s="2"/>
      <c r="W58" s="2"/>
      <c r="X58" s="2"/>
    </row>
    <row r="59" spans="1:24" ht="12.75">
      <c r="A59" s="50">
        <v>2</v>
      </c>
      <c r="B59" s="45" t="s">
        <v>25</v>
      </c>
      <c r="C59" s="9"/>
      <c r="D59" s="9"/>
      <c r="E59" s="9"/>
      <c r="F59" s="9"/>
      <c r="G59" s="4">
        <v>0.019</v>
      </c>
      <c r="M59" s="111">
        <f t="shared" si="7"/>
        <v>0</v>
      </c>
      <c r="N59" s="111">
        <f t="shared" si="8"/>
        <v>0</v>
      </c>
      <c r="O59" s="111">
        <f t="shared" si="9"/>
        <v>0</v>
      </c>
      <c r="P59" s="111">
        <f t="shared" si="10"/>
        <v>0</v>
      </c>
      <c r="V59" s="2"/>
      <c r="W59" s="2"/>
      <c r="X59" s="2"/>
    </row>
    <row r="60" spans="1:24" ht="12.75">
      <c r="A60" s="50">
        <v>2</v>
      </c>
      <c r="B60" s="45" t="s">
        <v>26</v>
      </c>
      <c r="C60" s="9"/>
      <c r="D60" s="9"/>
      <c r="E60" s="9"/>
      <c r="F60" s="9"/>
      <c r="G60" s="4">
        <v>0.016</v>
      </c>
      <c r="M60" s="111">
        <f t="shared" si="7"/>
        <v>0</v>
      </c>
      <c r="N60" s="111">
        <f t="shared" si="8"/>
        <v>0</v>
      </c>
      <c r="O60" s="111">
        <f t="shared" si="9"/>
        <v>0</v>
      </c>
      <c r="P60" s="111">
        <f t="shared" si="10"/>
        <v>0</v>
      </c>
      <c r="V60" s="2"/>
      <c r="W60" s="2"/>
      <c r="X60" s="2"/>
    </row>
    <row r="61" spans="1:24" ht="12.75">
      <c r="A61" s="50">
        <v>2</v>
      </c>
      <c r="B61" s="45" t="s">
        <v>27</v>
      </c>
      <c r="C61" s="9"/>
      <c r="D61" s="9"/>
      <c r="E61" s="9"/>
      <c r="F61" s="9"/>
      <c r="G61" s="4">
        <v>0.016</v>
      </c>
      <c r="M61" s="111">
        <f t="shared" si="7"/>
        <v>0</v>
      </c>
      <c r="N61" s="111">
        <f t="shared" si="8"/>
        <v>0</v>
      </c>
      <c r="O61" s="111">
        <f t="shared" si="9"/>
        <v>0</v>
      </c>
      <c r="P61" s="111">
        <f t="shared" si="10"/>
        <v>0</v>
      </c>
      <c r="V61" s="2"/>
      <c r="W61" s="2"/>
      <c r="X61" s="2"/>
    </row>
    <row r="62" spans="1:24" ht="12.75">
      <c r="A62" s="50">
        <v>2</v>
      </c>
      <c r="B62" s="45" t="s">
        <v>28</v>
      </c>
      <c r="C62" s="9"/>
      <c r="D62" s="9"/>
      <c r="E62" s="9"/>
      <c r="F62" s="9"/>
      <c r="G62" s="4">
        <v>0.01</v>
      </c>
      <c r="M62" s="111">
        <f t="shared" si="7"/>
        <v>0</v>
      </c>
      <c r="N62" s="111">
        <f t="shared" si="8"/>
        <v>0</v>
      </c>
      <c r="O62" s="111">
        <f t="shared" si="9"/>
        <v>0</v>
      </c>
      <c r="P62" s="111">
        <f t="shared" si="10"/>
        <v>0</v>
      </c>
      <c r="V62" s="2"/>
      <c r="W62" s="2"/>
      <c r="X62" s="2"/>
    </row>
    <row r="63" spans="1:24" ht="12.75">
      <c r="A63" s="50">
        <v>2</v>
      </c>
      <c r="B63" s="45" t="s">
        <v>29</v>
      </c>
      <c r="C63" s="9"/>
      <c r="D63" s="9"/>
      <c r="E63" s="9"/>
      <c r="F63" s="9"/>
      <c r="G63" s="4">
        <v>0.016</v>
      </c>
      <c r="M63" s="111">
        <f t="shared" si="7"/>
        <v>0</v>
      </c>
      <c r="N63" s="111">
        <f t="shared" si="8"/>
        <v>0</v>
      </c>
      <c r="O63" s="111">
        <f t="shared" si="9"/>
        <v>0</v>
      </c>
      <c r="P63" s="111">
        <f t="shared" si="10"/>
        <v>0</v>
      </c>
      <c r="V63" s="2"/>
      <c r="W63" s="2"/>
      <c r="X63" s="2"/>
    </row>
    <row r="64" spans="1:24" ht="12.75">
      <c r="A64" s="50">
        <v>2</v>
      </c>
      <c r="B64" s="45" t="s">
        <v>30</v>
      </c>
      <c r="C64" s="9"/>
      <c r="D64" s="9"/>
      <c r="E64" s="9"/>
      <c r="F64" s="9"/>
      <c r="G64" s="4">
        <v>0.01</v>
      </c>
      <c r="M64" s="111">
        <f t="shared" si="7"/>
        <v>0</v>
      </c>
      <c r="N64" s="111">
        <f t="shared" si="8"/>
        <v>0</v>
      </c>
      <c r="O64" s="111">
        <f t="shared" si="9"/>
        <v>0</v>
      </c>
      <c r="P64" s="111">
        <f t="shared" si="10"/>
        <v>0</v>
      </c>
      <c r="V64" s="2"/>
      <c r="W64" s="2"/>
      <c r="X64" s="2"/>
    </row>
    <row r="65" spans="1:24" ht="12.75">
      <c r="A65" s="50">
        <v>2</v>
      </c>
      <c r="B65" s="45" t="s">
        <v>31</v>
      </c>
      <c r="C65" s="9"/>
      <c r="D65" s="9"/>
      <c r="E65" s="9"/>
      <c r="F65" s="9"/>
      <c r="G65" s="4">
        <v>0.012</v>
      </c>
      <c r="M65" s="111">
        <f t="shared" si="7"/>
        <v>0</v>
      </c>
      <c r="N65" s="111">
        <f t="shared" si="8"/>
        <v>0</v>
      </c>
      <c r="O65" s="111">
        <f t="shared" si="9"/>
        <v>0</v>
      </c>
      <c r="P65" s="111">
        <f t="shared" si="10"/>
        <v>0</v>
      </c>
      <c r="V65" s="2"/>
      <c r="W65" s="2"/>
      <c r="X65" s="2"/>
    </row>
    <row r="66" spans="1:24" ht="12.75">
      <c r="A66" s="50">
        <v>2</v>
      </c>
      <c r="B66" s="45" t="s">
        <v>32</v>
      </c>
      <c r="C66" s="9"/>
      <c r="D66" s="9"/>
      <c r="E66" s="9"/>
      <c r="F66" s="9"/>
      <c r="G66" s="4">
        <v>0.016</v>
      </c>
      <c r="M66" s="111">
        <f t="shared" si="7"/>
        <v>0</v>
      </c>
      <c r="N66" s="111">
        <f t="shared" si="8"/>
        <v>0</v>
      </c>
      <c r="O66" s="111">
        <f t="shared" si="9"/>
        <v>0</v>
      </c>
      <c r="P66" s="111">
        <f t="shared" si="10"/>
        <v>0</v>
      </c>
      <c r="V66" s="2"/>
      <c r="W66" s="2"/>
      <c r="X66" s="2"/>
    </row>
    <row r="67" spans="1:24" ht="12.75">
      <c r="A67" s="50">
        <v>2</v>
      </c>
      <c r="B67" s="45" t="s">
        <v>33</v>
      </c>
      <c r="C67" s="9"/>
      <c r="D67" s="9"/>
      <c r="E67" s="9"/>
      <c r="F67" s="9"/>
      <c r="G67" s="4">
        <v>0.016</v>
      </c>
      <c r="M67" s="111">
        <f t="shared" si="7"/>
        <v>0</v>
      </c>
      <c r="N67" s="111">
        <f t="shared" si="8"/>
        <v>0</v>
      </c>
      <c r="O67" s="111">
        <f t="shared" si="9"/>
        <v>0</v>
      </c>
      <c r="P67" s="111">
        <f t="shared" si="10"/>
        <v>0</v>
      </c>
      <c r="V67" s="2"/>
      <c r="W67" s="2"/>
      <c r="X67" s="2"/>
    </row>
    <row r="68" spans="1:24" ht="12.75">
      <c r="A68" s="50">
        <v>2</v>
      </c>
      <c r="B68" s="45" t="s">
        <v>34</v>
      </c>
      <c r="C68" s="9"/>
      <c r="D68" s="9"/>
      <c r="E68" s="9"/>
      <c r="F68" s="9"/>
      <c r="G68" s="4">
        <v>0.016</v>
      </c>
      <c r="M68" s="111">
        <f t="shared" si="7"/>
        <v>0</v>
      </c>
      <c r="N68" s="111">
        <f t="shared" si="8"/>
        <v>0</v>
      </c>
      <c r="O68" s="111">
        <f t="shared" si="9"/>
        <v>0</v>
      </c>
      <c r="P68" s="111">
        <f t="shared" si="10"/>
        <v>0</v>
      </c>
      <c r="V68" s="2"/>
      <c r="W68" s="2"/>
      <c r="X68" s="2"/>
    </row>
    <row r="69" spans="1:24" ht="12.75">
      <c r="A69" s="50">
        <v>2</v>
      </c>
      <c r="B69" s="45" t="s">
        <v>35</v>
      </c>
      <c r="C69" s="9"/>
      <c r="D69" s="9"/>
      <c r="E69" s="9"/>
      <c r="F69" s="9"/>
      <c r="G69" s="4">
        <v>0.016</v>
      </c>
      <c r="M69" s="111">
        <f t="shared" si="7"/>
        <v>0</v>
      </c>
      <c r="N69" s="111">
        <f t="shared" si="8"/>
        <v>0</v>
      </c>
      <c r="O69" s="111">
        <f t="shared" si="9"/>
        <v>0</v>
      </c>
      <c r="P69" s="111">
        <f t="shared" si="10"/>
        <v>0</v>
      </c>
      <c r="V69" s="2"/>
      <c r="W69" s="2"/>
      <c r="X69" s="2"/>
    </row>
    <row r="70" spans="1:24" ht="12.75">
      <c r="A70" s="50">
        <v>2</v>
      </c>
      <c r="B70" s="45" t="s">
        <v>36</v>
      </c>
      <c r="C70" s="9"/>
      <c r="D70" s="9"/>
      <c r="E70" s="9"/>
      <c r="F70" s="9"/>
      <c r="G70" s="4">
        <v>0.012</v>
      </c>
      <c r="M70" s="111">
        <f t="shared" si="7"/>
        <v>0</v>
      </c>
      <c r="N70" s="111">
        <f t="shared" si="8"/>
        <v>0</v>
      </c>
      <c r="O70" s="111">
        <f t="shared" si="9"/>
        <v>0</v>
      </c>
      <c r="P70" s="111">
        <f t="shared" si="10"/>
        <v>0</v>
      </c>
      <c r="V70" s="2"/>
      <c r="W70" s="2"/>
      <c r="X70" s="2"/>
    </row>
    <row r="71" spans="1:24" ht="12.75">
      <c r="A71" s="50">
        <v>2</v>
      </c>
      <c r="B71" s="45" t="s">
        <v>37</v>
      </c>
      <c r="C71" s="9"/>
      <c r="D71" s="9"/>
      <c r="E71" s="9"/>
      <c r="F71" s="9"/>
      <c r="G71" s="4">
        <v>0.012</v>
      </c>
      <c r="M71" s="111">
        <f t="shared" si="7"/>
        <v>0</v>
      </c>
      <c r="N71" s="111">
        <f t="shared" si="8"/>
        <v>0</v>
      </c>
      <c r="O71" s="111">
        <f t="shared" si="9"/>
        <v>0</v>
      </c>
      <c r="P71" s="111">
        <f t="shared" si="10"/>
        <v>0</v>
      </c>
      <c r="V71" s="2"/>
      <c r="W71" s="2"/>
      <c r="X71" s="2"/>
    </row>
    <row r="72" spans="1:24" ht="12.75">
      <c r="A72" s="50">
        <v>2</v>
      </c>
      <c r="B72" s="45" t="s">
        <v>38</v>
      </c>
      <c r="C72" s="9"/>
      <c r="D72" s="9"/>
      <c r="E72" s="9"/>
      <c r="F72" s="9"/>
      <c r="G72" s="4">
        <v>0.016</v>
      </c>
      <c r="M72" s="111">
        <f t="shared" si="7"/>
        <v>0</v>
      </c>
      <c r="N72" s="111">
        <f t="shared" si="8"/>
        <v>0</v>
      </c>
      <c r="O72" s="111">
        <f t="shared" si="9"/>
        <v>0</v>
      </c>
      <c r="P72" s="111">
        <f t="shared" si="10"/>
        <v>0</v>
      </c>
      <c r="V72" s="2"/>
      <c r="W72" s="2"/>
      <c r="X72" s="2"/>
    </row>
    <row r="73" spans="1:24" ht="12.75">
      <c r="A73" s="50">
        <v>2</v>
      </c>
      <c r="B73" s="45" t="s">
        <v>39</v>
      </c>
      <c r="C73" s="9"/>
      <c r="D73" s="9"/>
      <c r="E73" s="9"/>
      <c r="F73" s="9"/>
      <c r="G73" s="4">
        <v>0.016</v>
      </c>
      <c r="M73" s="111">
        <f t="shared" si="7"/>
        <v>0</v>
      </c>
      <c r="N73" s="111">
        <f t="shared" si="8"/>
        <v>0</v>
      </c>
      <c r="O73" s="111">
        <f t="shared" si="9"/>
        <v>0</v>
      </c>
      <c r="P73" s="111">
        <f t="shared" si="10"/>
        <v>0</v>
      </c>
      <c r="V73" s="2"/>
      <c r="W73" s="2"/>
      <c r="X73" s="2"/>
    </row>
    <row r="74" spans="1:24" ht="12.75">
      <c r="A74" s="50">
        <v>2</v>
      </c>
      <c r="B74" s="45" t="s">
        <v>40</v>
      </c>
      <c r="C74" s="9"/>
      <c r="D74" s="9"/>
      <c r="E74" s="9"/>
      <c r="F74" s="9"/>
      <c r="G74" s="4">
        <v>0.016</v>
      </c>
      <c r="M74" s="111">
        <f t="shared" si="7"/>
        <v>0</v>
      </c>
      <c r="N74" s="111">
        <f t="shared" si="8"/>
        <v>0</v>
      </c>
      <c r="O74" s="111">
        <f t="shared" si="9"/>
        <v>0</v>
      </c>
      <c r="P74" s="111">
        <f t="shared" si="10"/>
        <v>0</v>
      </c>
      <c r="V74" s="2"/>
      <c r="W74" s="2"/>
      <c r="X74" s="2"/>
    </row>
    <row r="75" spans="1:24" ht="12.75">
      <c r="A75" s="50">
        <v>2</v>
      </c>
      <c r="B75" s="45" t="s">
        <v>41</v>
      </c>
      <c r="C75" s="9"/>
      <c r="D75" s="9"/>
      <c r="E75" s="9"/>
      <c r="F75" s="9"/>
      <c r="G75" s="4">
        <v>0.018000000000000002</v>
      </c>
      <c r="M75" s="111">
        <f t="shared" si="7"/>
        <v>0</v>
      </c>
      <c r="N75" s="111">
        <f t="shared" si="8"/>
        <v>0</v>
      </c>
      <c r="O75" s="111">
        <f t="shared" si="9"/>
        <v>0</v>
      </c>
      <c r="P75" s="111">
        <f t="shared" si="10"/>
        <v>0</v>
      </c>
      <c r="V75" s="2"/>
      <c r="W75" s="2"/>
      <c r="X75" s="2"/>
    </row>
    <row r="76" spans="1:24" ht="12.75">
      <c r="A76" s="50">
        <v>2</v>
      </c>
      <c r="B76" s="45" t="s">
        <v>42</v>
      </c>
      <c r="C76" s="9"/>
      <c r="D76" s="9"/>
      <c r="E76" s="9"/>
      <c r="F76" s="9"/>
      <c r="G76" s="4">
        <v>0.018000000000000002</v>
      </c>
      <c r="M76" s="111">
        <f t="shared" si="7"/>
        <v>0</v>
      </c>
      <c r="N76" s="111">
        <f t="shared" si="8"/>
        <v>0</v>
      </c>
      <c r="O76" s="111">
        <f t="shared" si="9"/>
        <v>0</v>
      </c>
      <c r="P76" s="111">
        <f t="shared" si="10"/>
        <v>0</v>
      </c>
      <c r="V76" s="2"/>
      <c r="W76" s="2"/>
      <c r="X76" s="2"/>
    </row>
    <row r="77" spans="1:24" ht="12.75">
      <c r="A77" s="50">
        <v>3</v>
      </c>
      <c r="B77" s="45" t="s">
        <v>43</v>
      </c>
      <c r="C77" s="9"/>
      <c r="D77" s="9"/>
      <c r="E77" s="9"/>
      <c r="F77" s="9"/>
      <c r="G77" s="4">
        <v>0.008</v>
      </c>
      <c r="M77" s="111">
        <f t="shared" si="7"/>
        <v>0</v>
      </c>
      <c r="N77" s="111">
        <f t="shared" si="8"/>
        <v>0</v>
      </c>
      <c r="O77" s="111">
        <f t="shared" si="9"/>
        <v>0</v>
      </c>
      <c r="P77" s="111">
        <f t="shared" si="10"/>
        <v>0</v>
      </c>
      <c r="V77" s="2"/>
      <c r="W77" s="2"/>
      <c r="X77" s="2"/>
    </row>
    <row r="78" spans="1:24" ht="12.75">
      <c r="A78" s="50">
        <v>3</v>
      </c>
      <c r="B78" s="45" t="s">
        <v>44</v>
      </c>
      <c r="C78" s="9"/>
      <c r="D78" s="9"/>
      <c r="E78" s="9"/>
      <c r="F78" s="9"/>
      <c r="G78" s="4">
        <v>0.008</v>
      </c>
      <c r="M78" s="111">
        <f t="shared" si="7"/>
        <v>0</v>
      </c>
      <c r="N78" s="111">
        <f t="shared" si="8"/>
        <v>0</v>
      </c>
      <c r="O78" s="111">
        <f t="shared" si="9"/>
        <v>0</v>
      </c>
      <c r="P78" s="111">
        <f t="shared" si="10"/>
        <v>0</v>
      </c>
      <c r="V78" s="2"/>
      <c r="W78" s="2"/>
      <c r="X78" s="2"/>
    </row>
    <row r="79" spans="1:24" ht="12.75">
      <c r="A79" s="50">
        <v>3</v>
      </c>
      <c r="B79" s="45" t="s">
        <v>45</v>
      </c>
      <c r="C79" s="9"/>
      <c r="D79" s="9"/>
      <c r="E79" s="9"/>
      <c r="F79" s="9"/>
      <c r="G79" s="4">
        <v>0.008</v>
      </c>
      <c r="M79" s="111">
        <f t="shared" si="7"/>
        <v>0</v>
      </c>
      <c r="N79" s="111">
        <f t="shared" si="8"/>
        <v>0</v>
      </c>
      <c r="O79" s="111">
        <f t="shared" si="9"/>
        <v>0</v>
      </c>
      <c r="P79" s="111">
        <f t="shared" si="10"/>
        <v>0</v>
      </c>
      <c r="V79" s="2"/>
      <c r="W79" s="2"/>
      <c r="X79" s="2"/>
    </row>
    <row r="80" spans="1:24" ht="12.75">
      <c r="A80" s="50">
        <v>3</v>
      </c>
      <c r="B80" s="45" t="s">
        <v>46</v>
      </c>
      <c r="C80" s="9"/>
      <c r="D80" s="9"/>
      <c r="E80" s="9"/>
      <c r="F80" s="9"/>
      <c r="G80" s="4">
        <v>0.008</v>
      </c>
      <c r="M80" s="111">
        <f t="shared" si="7"/>
        <v>0</v>
      </c>
      <c r="N80" s="111">
        <f t="shared" si="8"/>
        <v>0</v>
      </c>
      <c r="O80" s="111">
        <f t="shared" si="9"/>
        <v>0</v>
      </c>
      <c r="P80" s="111">
        <f t="shared" si="10"/>
        <v>0</v>
      </c>
      <c r="V80" s="2"/>
      <c r="W80" s="2"/>
      <c r="X80" s="2"/>
    </row>
    <row r="81" spans="1:24" ht="12.75">
      <c r="A81" s="50">
        <v>3</v>
      </c>
      <c r="B81" s="45" t="s">
        <v>47</v>
      </c>
      <c r="C81" s="9"/>
      <c r="D81" s="9"/>
      <c r="E81" s="9"/>
      <c r="F81" s="9"/>
      <c r="G81" s="4">
        <v>0.004</v>
      </c>
      <c r="M81" s="111">
        <f t="shared" si="7"/>
        <v>0</v>
      </c>
      <c r="N81" s="111">
        <f t="shared" si="8"/>
        <v>0</v>
      </c>
      <c r="O81" s="111">
        <f t="shared" si="9"/>
        <v>0</v>
      </c>
      <c r="P81" s="111">
        <f t="shared" si="10"/>
        <v>0</v>
      </c>
      <c r="V81" s="2"/>
      <c r="W81" s="2"/>
      <c r="X81" s="2"/>
    </row>
    <row r="82" spans="1:24" ht="12.75">
      <c r="A82" s="50">
        <v>3</v>
      </c>
      <c r="B82" s="45" t="s">
        <v>48</v>
      </c>
      <c r="C82" s="9"/>
      <c r="D82" s="9"/>
      <c r="E82" s="9"/>
      <c r="F82" s="9"/>
      <c r="G82" s="4">
        <v>0.002</v>
      </c>
      <c r="M82" s="111">
        <f t="shared" si="7"/>
        <v>0</v>
      </c>
      <c r="N82" s="111">
        <f t="shared" si="8"/>
        <v>0</v>
      </c>
      <c r="O82" s="111">
        <f t="shared" si="9"/>
        <v>0</v>
      </c>
      <c r="P82" s="111">
        <f t="shared" si="10"/>
        <v>0</v>
      </c>
      <c r="V82" s="2"/>
      <c r="W82" s="2"/>
      <c r="X82" s="2"/>
    </row>
    <row r="83" spans="1:24" ht="12.75">
      <c r="A83" s="50">
        <v>3</v>
      </c>
      <c r="B83" s="45" t="s">
        <v>49</v>
      </c>
      <c r="C83" s="9"/>
      <c r="D83" s="9"/>
      <c r="E83" s="9"/>
      <c r="F83" s="9"/>
      <c r="G83" s="4">
        <v>0.008</v>
      </c>
      <c r="M83" s="111">
        <f t="shared" si="7"/>
        <v>0</v>
      </c>
      <c r="N83" s="111">
        <f t="shared" si="8"/>
        <v>0</v>
      </c>
      <c r="O83" s="111">
        <f t="shared" si="9"/>
        <v>0</v>
      </c>
      <c r="P83" s="111">
        <f t="shared" si="10"/>
        <v>0</v>
      </c>
      <c r="V83" s="2"/>
      <c r="W83" s="2"/>
      <c r="X83" s="2"/>
    </row>
    <row r="84" spans="1:24" ht="12.75">
      <c r="A84" s="50">
        <v>3</v>
      </c>
      <c r="B84" s="45" t="s">
        <v>50</v>
      </c>
      <c r="C84" s="9"/>
      <c r="D84" s="9"/>
      <c r="E84" s="9"/>
      <c r="F84" s="9"/>
      <c r="G84" s="4">
        <v>0.008</v>
      </c>
      <c r="M84" s="111">
        <f t="shared" si="7"/>
        <v>0</v>
      </c>
      <c r="N84" s="111">
        <f t="shared" si="8"/>
        <v>0</v>
      </c>
      <c r="O84" s="111">
        <f t="shared" si="9"/>
        <v>0</v>
      </c>
      <c r="P84" s="111">
        <f t="shared" si="10"/>
        <v>0</v>
      </c>
      <c r="V84" s="2"/>
      <c r="W84" s="2"/>
      <c r="X84" s="2"/>
    </row>
    <row r="85" spans="1:24" ht="12.75">
      <c r="A85" s="50">
        <v>3</v>
      </c>
      <c r="B85" s="45" t="s">
        <v>51</v>
      </c>
      <c r="C85" s="9"/>
      <c r="D85" s="9"/>
      <c r="E85" s="9"/>
      <c r="F85" s="9"/>
      <c r="G85" s="4">
        <v>0.008</v>
      </c>
      <c r="M85" s="111">
        <f t="shared" si="7"/>
        <v>0</v>
      </c>
      <c r="N85" s="111">
        <f t="shared" si="8"/>
        <v>0</v>
      </c>
      <c r="O85" s="111">
        <f t="shared" si="9"/>
        <v>0</v>
      </c>
      <c r="P85" s="111">
        <f t="shared" si="10"/>
        <v>0</v>
      </c>
      <c r="V85" s="2"/>
      <c r="W85" s="2"/>
      <c r="X85" s="2"/>
    </row>
    <row r="86" spans="1:24" ht="12.75">
      <c r="A86" s="50">
        <v>3</v>
      </c>
      <c r="B86" s="45" t="s">
        <v>52</v>
      </c>
      <c r="C86" s="9"/>
      <c r="D86" s="9"/>
      <c r="E86" s="9"/>
      <c r="F86" s="9"/>
      <c r="G86" s="4">
        <v>0.008</v>
      </c>
      <c r="M86" s="111">
        <f t="shared" si="7"/>
        <v>0</v>
      </c>
      <c r="N86" s="111">
        <f t="shared" si="8"/>
        <v>0</v>
      </c>
      <c r="O86" s="111">
        <f t="shared" si="9"/>
        <v>0</v>
      </c>
      <c r="P86" s="111">
        <f t="shared" si="10"/>
        <v>0</v>
      </c>
      <c r="V86" s="2"/>
      <c r="W86" s="2"/>
      <c r="X86" s="2"/>
    </row>
    <row r="87" spans="1:24" ht="12.75">
      <c r="A87" s="50">
        <v>3</v>
      </c>
      <c r="B87" s="45" t="s">
        <v>53</v>
      </c>
      <c r="C87" s="9"/>
      <c r="D87" s="9"/>
      <c r="E87" s="9"/>
      <c r="F87" s="9"/>
      <c r="G87" s="4">
        <v>0.002</v>
      </c>
      <c r="M87" s="111">
        <f t="shared" si="7"/>
        <v>0</v>
      </c>
      <c r="N87" s="111">
        <f t="shared" si="8"/>
        <v>0</v>
      </c>
      <c r="O87" s="111">
        <f t="shared" si="9"/>
        <v>0</v>
      </c>
      <c r="P87" s="111">
        <f t="shared" si="10"/>
        <v>0</v>
      </c>
      <c r="V87" s="2"/>
      <c r="W87" s="2"/>
      <c r="X87" s="2"/>
    </row>
    <row r="88" spans="1:24" ht="12.75">
      <c r="A88" s="50">
        <v>3</v>
      </c>
      <c r="B88" s="45" t="s">
        <v>54</v>
      </c>
      <c r="C88" s="9"/>
      <c r="D88" s="9"/>
      <c r="E88" s="9"/>
      <c r="F88" s="9"/>
      <c r="G88" s="4">
        <v>0.002</v>
      </c>
      <c r="M88" s="111">
        <f t="shared" si="7"/>
        <v>0</v>
      </c>
      <c r="N88" s="111">
        <f t="shared" si="8"/>
        <v>0</v>
      </c>
      <c r="O88" s="111">
        <f t="shared" si="9"/>
        <v>0</v>
      </c>
      <c r="P88" s="111">
        <f t="shared" si="10"/>
        <v>0</v>
      </c>
      <c r="V88" s="2"/>
      <c r="W88" s="2"/>
      <c r="X88" s="2"/>
    </row>
    <row r="89" spans="1:24" ht="12.75">
      <c r="A89" s="50">
        <v>3</v>
      </c>
      <c r="B89" s="45" t="s">
        <v>55</v>
      </c>
      <c r="C89" s="9"/>
      <c r="D89" s="9"/>
      <c r="E89" s="9"/>
      <c r="F89" s="9"/>
      <c r="G89" s="4">
        <v>0.002</v>
      </c>
      <c r="M89" s="111">
        <f t="shared" si="7"/>
        <v>0</v>
      </c>
      <c r="N89" s="111">
        <f t="shared" si="8"/>
        <v>0</v>
      </c>
      <c r="O89" s="111">
        <f t="shared" si="9"/>
        <v>0</v>
      </c>
      <c r="P89" s="111">
        <f t="shared" si="10"/>
        <v>0</v>
      </c>
      <c r="V89" s="2"/>
      <c r="W89" s="2"/>
      <c r="X89" s="2"/>
    </row>
    <row r="90" spans="1:24" ht="12.75">
      <c r="A90" s="50">
        <v>3</v>
      </c>
      <c r="B90" s="45" t="s">
        <v>56</v>
      </c>
      <c r="C90" s="9"/>
      <c r="D90" s="9"/>
      <c r="E90" s="9"/>
      <c r="F90" s="9"/>
      <c r="G90" s="4">
        <v>0.008</v>
      </c>
      <c r="M90" s="111">
        <f t="shared" si="7"/>
        <v>0</v>
      </c>
      <c r="N90" s="111">
        <f t="shared" si="8"/>
        <v>0</v>
      </c>
      <c r="O90" s="111">
        <f t="shared" si="9"/>
        <v>0</v>
      </c>
      <c r="P90" s="111">
        <f t="shared" si="10"/>
        <v>0</v>
      </c>
      <c r="V90" s="2"/>
      <c r="W90" s="2"/>
      <c r="X90" s="2"/>
    </row>
    <row r="91" spans="1:24" ht="12.75">
      <c r="A91" s="50">
        <v>3</v>
      </c>
      <c r="B91" s="45" t="s">
        <v>57</v>
      </c>
      <c r="C91" s="9"/>
      <c r="D91" s="9"/>
      <c r="E91" s="9"/>
      <c r="F91" s="9"/>
      <c r="G91" s="4">
        <v>0.008</v>
      </c>
      <c r="M91" s="111">
        <f t="shared" si="7"/>
        <v>0</v>
      </c>
      <c r="N91" s="111">
        <f t="shared" si="8"/>
        <v>0</v>
      </c>
      <c r="O91" s="111">
        <f t="shared" si="9"/>
        <v>0</v>
      </c>
      <c r="P91" s="111">
        <f t="shared" si="10"/>
        <v>0</v>
      </c>
      <c r="V91" s="2"/>
      <c r="W91" s="2"/>
      <c r="X91" s="2"/>
    </row>
    <row r="92" spans="1:24" ht="12.75">
      <c r="A92" s="50">
        <v>3</v>
      </c>
      <c r="B92" s="45" t="s">
        <v>58</v>
      </c>
      <c r="C92" s="9"/>
      <c r="D92" s="9"/>
      <c r="E92" s="9"/>
      <c r="F92" s="9"/>
      <c r="G92" s="4">
        <v>0.002</v>
      </c>
      <c r="M92" s="111">
        <f t="shared" si="7"/>
        <v>0</v>
      </c>
      <c r="N92" s="111">
        <f t="shared" si="8"/>
        <v>0</v>
      </c>
      <c r="O92" s="111">
        <f t="shared" si="9"/>
        <v>0</v>
      </c>
      <c r="P92" s="111">
        <f t="shared" si="10"/>
        <v>0</v>
      </c>
      <c r="V92" s="2"/>
      <c r="W92" s="2"/>
      <c r="X92" s="2"/>
    </row>
    <row r="93" spans="1:24" ht="12.75">
      <c r="A93" s="50">
        <v>3</v>
      </c>
      <c r="B93" s="45" t="s">
        <v>59</v>
      </c>
      <c r="C93" s="9"/>
      <c r="D93" s="9"/>
      <c r="E93" s="9"/>
      <c r="F93" s="9"/>
      <c r="G93" s="4">
        <v>0.008</v>
      </c>
      <c r="M93" s="111">
        <f t="shared" si="7"/>
        <v>0</v>
      </c>
      <c r="N93" s="111">
        <f t="shared" si="8"/>
        <v>0</v>
      </c>
      <c r="O93" s="111">
        <f t="shared" si="9"/>
        <v>0</v>
      </c>
      <c r="P93" s="111">
        <f t="shared" si="10"/>
        <v>0</v>
      </c>
      <c r="V93" s="2"/>
      <c r="W93" s="2"/>
      <c r="X93" s="2"/>
    </row>
    <row r="94" spans="1:24" ht="12.75">
      <c r="A94" s="50">
        <v>3</v>
      </c>
      <c r="B94" s="45" t="s">
        <v>60</v>
      </c>
      <c r="C94" s="9"/>
      <c r="D94" s="9"/>
      <c r="E94" s="9"/>
      <c r="F94" s="9"/>
      <c r="G94" s="4">
        <v>0.004</v>
      </c>
      <c r="M94" s="111">
        <f t="shared" si="7"/>
        <v>0</v>
      </c>
      <c r="N94" s="111">
        <f t="shared" si="8"/>
        <v>0</v>
      </c>
      <c r="O94" s="111">
        <f t="shared" si="9"/>
        <v>0</v>
      </c>
      <c r="P94" s="111">
        <f t="shared" si="10"/>
        <v>0</v>
      </c>
      <c r="V94" s="2"/>
      <c r="W94" s="2"/>
      <c r="X94" s="2"/>
    </row>
    <row r="95" spans="1:24" ht="12.75">
      <c r="A95" s="50">
        <v>4</v>
      </c>
      <c r="B95" s="45" t="s">
        <v>61</v>
      </c>
      <c r="C95" s="9"/>
      <c r="D95" s="9"/>
      <c r="E95" s="9"/>
      <c r="F95" s="9"/>
      <c r="G95" s="4">
        <v>0.002</v>
      </c>
      <c r="M95" s="111">
        <f t="shared" si="7"/>
        <v>0</v>
      </c>
      <c r="N95" s="111">
        <f t="shared" si="8"/>
        <v>0</v>
      </c>
      <c r="O95" s="111">
        <f t="shared" si="9"/>
        <v>0</v>
      </c>
      <c r="P95" s="111">
        <f t="shared" si="10"/>
        <v>0</v>
      </c>
      <c r="V95" s="2"/>
      <c r="W95" s="2"/>
      <c r="X95" s="2"/>
    </row>
    <row r="96" spans="1:24" ht="12.75">
      <c r="A96" s="50">
        <v>4</v>
      </c>
      <c r="B96" s="45" t="s">
        <v>62</v>
      </c>
      <c r="C96" s="9"/>
      <c r="D96" s="9"/>
      <c r="E96" s="9"/>
      <c r="F96" s="9"/>
      <c r="G96" s="4">
        <v>0.002</v>
      </c>
      <c r="M96" s="111">
        <f t="shared" si="7"/>
        <v>0</v>
      </c>
      <c r="N96" s="111">
        <f t="shared" si="8"/>
        <v>0</v>
      </c>
      <c r="O96" s="111">
        <f t="shared" si="9"/>
        <v>0</v>
      </c>
      <c r="P96" s="111">
        <f t="shared" si="10"/>
        <v>0</v>
      </c>
      <c r="V96" s="2"/>
      <c r="W96" s="2"/>
      <c r="X96" s="2"/>
    </row>
    <row r="97" spans="1:24" ht="12.75">
      <c r="A97" s="50">
        <v>4</v>
      </c>
      <c r="B97" s="45" t="s">
        <v>63</v>
      </c>
      <c r="C97" s="9"/>
      <c r="D97" s="9"/>
      <c r="E97" s="9"/>
      <c r="F97" s="9"/>
      <c r="G97" s="4">
        <v>0.002</v>
      </c>
      <c r="M97" s="111">
        <f t="shared" si="7"/>
        <v>0</v>
      </c>
      <c r="N97" s="111">
        <f t="shared" si="8"/>
        <v>0</v>
      </c>
      <c r="O97" s="111">
        <f t="shared" si="9"/>
        <v>0</v>
      </c>
      <c r="P97" s="111">
        <f t="shared" si="10"/>
        <v>0</v>
      </c>
      <c r="V97" s="2"/>
      <c r="W97" s="2"/>
      <c r="X97" s="2"/>
    </row>
    <row r="98" spans="1:24" ht="12.75">
      <c r="A98" s="50">
        <v>4</v>
      </c>
      <c r="B98" s="45" t="s">
        <v>64</v>
      </c>
      <c r="C98" s="9"/>
      <c r="D98" s="9"/>
      <c r="E98" s="9"/>
      <c r="F98" s="9"/>
      <c r="G98" s="4">
        <v>0.002</v>
      </c>
      <c r="M98" s="111">
        <f t="shared" si="7"/>
        <v>0</v>
      </c>
      <c r="N98" s="111">
        <f t="shared" si="8"/>
        <v>0</v>
      </c>
      <c r="O98" s="111">
        <f t="shared" si="9"/>
        <v>0</v>
      </c>
      <c r="P98" s="111">
        <f t="shared" si="10"/>
        <v>0</v>
      </c>
      <c r="V98" s="2"/>
      <c r="W98" s="2"/>
      <c r="X98" s="2"/>
    </row>
    <row r="99" spans="1:24" ht="12.75">
      <c r="A99" s="50">
        <v>4</v>
      </c>
      <c r="B99" s="45" t="s">
        <v>65</v>
      </c>
      <c r="C99" s="9"/>
      <c r="D99" s="9"/>
      <c r="E99" s="9"/>
      <c r="F99" s="9"/>
      <c r="G99" s="4">
        <v>0.002</v>
      </c>
      <c r="M99" s="111">
        <f t="shared" si="7"/>
        <v>0</v>
      </c>
      <c r="N99" s="111">
        <f t="shared" si="8"/>
        <v>0</v>
      </c>
      <c r="O99" s="111">
        <f t="shared" si="9"/>
        <v>0</v>
      </c>
      <c r="P99" s="111">
        <f t="shared" si="10"/>
        <v>0</v>
      </c>
      <c r="V99" s="2"/>
      <c r="W99" s="2"/>
      <c r="X99" s="2"/>
    </row>
    <row r="100" spans="1:24" ht="12.75">
      <c r="A100" s="50">
        <v>4</v>
      </c>
      <c r="B100" s="45" t="s">
        <v>66</v>
      </c>
      <c r="C100" s="9"/>
      <c r="D100" s="9"/>
      <c r="E100" s="9"/>
      <c r="F100" s="9"/>
      <c r="G100" s="4">
        <v>0.002</v>
      </c>
      <c r="M100" s="111">
        <f t="shared" si="7"/>
        <v>0</v>
      </c>
      <c r="N100" s="111">
        <f t="shared" si="8"/>
        <v>0</v>
      </c>
      <c r="O100" s="111">
        <f t="shared" si="9"/>
        <v>0</v>
      </c>
      <c r="P100" s="111">
        <f t="shared" si="10"/>
        <v>0</v>
      </c>
      <c r="V100" s="2"/>
      <c r="W100" s="2"/>
      <c r="X100" s="2"/>
    </row>
    <row r="101" spans="1:24" ht="12.75">
      <c r="A101" s="50">
        <v>4</v>
      </c>
      <c r="B101" s="45" t="s">
        <v>67</v>
      </c>
      <c r="C101" s="9"/>
      <c r="D101" s="9"/>
      <c r="E101" s="9"/>
      <c r="F101" s="9"/>
      <c r="G101" s="4">
        <v>0.002</v>
      </c>
      <c r="M101" s="111">
        <f t="shared" si="7"/>
        <v>0</v>
      </c>
      <c r="N101" s="111">
        <f t="shared" si="8"/>
        <v>0</v>
      </c>
      <c r="O101" s="111">
        <f t="shared" si="9"/>
        <v>0</v>
      </c>
      <c r="P101" s="111">
        <f t="shared" si="10"/>
        <v>0</v>
      </c>
      <c r="V101" s="2"/>
      <c r="W101" s="2"/>
      <c r="X101" s="2"/>
    </row>
    <row r="102" spans="1:24" ht="12.75">
      <c r="A102" s="50">
        <v>4</v>
      </c>
      <c r="B102" s="45" t="s">
        <v>68</v>
      </c>
      <c r="C102" s="9"/>
      <c r="D102" s="9"/>
      <c r="E102" s="9"/>
      <c r="F102" s="9"/>
      <c r="G102" s="4">
        <v>0.002</v>
      </c>
      <c r="M102" s="111">
        <f t="shared" si="7"/>
        <v>0</v>
      </c>
      <c r="N102" s="111">
        <f t="shared" si="8"/>
        <v>0</v>
      </c>
      <c r="O102" s="111">
        <f t="shared" si="9"/>
        <v>0</v>
      </c>
      <c r="P102" s="111">
        <f t="shared" si="10"/>
        <v>0</v>
      </c>
      <c r="V102" s="2"/>
      <c r="W102" s="2"/>
      <c r="X102" s="2"/>
    </row>
    <row r="103" spans="1:24" ht="12.75">
      <c r="A103" s="50">
        <v>4</v>
      </c>
      <c r="B103" s="45" t="s">
        <v>69</v>
      </c>
      <c r="C103" s="9"/>
      <c r="D103" s="9"/>
      <c r="E103" s="9"/>
      <c r="F103" s="9"/>
      <c r="G103" s="4">
        <v>0.002</v>
      </c>
      <c r="M103" s="111">
        <f t="shared" si="7"/>
        <v>0</v>
      </c>
      <c r="N103" s="111">
        <f t="shared" si="8"/>
        <v>0</v>
      </c>
      <c r="O103" s="111">
        <f t="shared" si="9"/>
        <v>0</v>
      </c>
      <c r="P103" s="111">
        <f t="shared" si="10"/>
        <v>0</v>
      </c>
      <c r="V103" s="2"/>
      <c r="W103" s="2"/>
      <c r="X103" s="2"/>
    </row>
    <row r="104" spans="1:24" ht="12.75">
      <c r="A104" s="50">
        <v>4</v>
      </c>
      <c r="B104" s="45" t="s">
        <v>70</v>
      </c>
      <c r="C104" s="9"/>
      <c r="D104" s="9"/>
      <c r="E104" s="9"/>
      <c r="F104" s="9"/>
      <c r="G104" s="4">
        <v>0.002</v>
      </c>
      <c r="M104" s="111">
        <f t="shared" si="7"/>
        <v>0</v>
      </c>
      <c r="N104" s="111">
        <f t="shared" si="8"/>
        <v>0</v>
      </c>
      <c r="O104" s="111">
        <f t="shared" si="9"/>
        <v>0</v>
      </c>
      <c r="P104" s="111">
        <f t="shared" si="10"/>
        <v>0</v>
      </c>
      <c r="V104" s="2"/>
      <c r="W104" s="2"/>
      <c r="X104" s="2"/>
    </row>
    <row r="105" spans="1:24" ht="12.75">
      <c r="A105" s="50">
        <v>4</v>
      </c>
      <c r="B105" s="45" t="s">
        <v>71</v>
      </c>
      <c r="C105" s="9"/>
      <c r="D105" s="9"/>
      <c r="E105" s="9"/>
      <c r="F105" s="9"/>
      <c r="G105" s="4">
        <v>0.002</v>
      </c>
      <c r="M105" s="111">
        <f t="shared" si="7"/>
        <v>0</v>
      </c>
      <c r="N105" s="111">
        <f t="shared" si="8"/>
        <v>0</v>
      </c>
      <c r="O105" s="111">
        <f t="shared" si="9"/>
        <v>0</v>
      </c>
      <c r="P105" s="111">
        <f t="shared" si="10"/>
        <v>0</v>
      </c>
      <c r="V105" s="2"/>
      <c r="W105" s="2"/>
      <c r="X105" s="2"/>
    </row>
    <row r="106" spans="1:24" ht="12.75">
      <c r="A106" s="50">
        <v>4</v>
      </c>
      <c r="B106" s="45" t="s">
        <v>72</v>
      </c>
      <c r="C106" s="9"/>
      <c r="D106" s="9"/>
      <c r="E106" s="9"/>
      <c r="F106" s="9"/>
      <c r="G106" s="4">
        <v>0.002</v>
      </c>
      <c r="M106" s="111">
        <f t="shared" si="7"/>
        <v>0</v>
      </c>
      <c r="N106" s="111">
        <f t="shared" si="8"/>
        <v>0</v>
      </c>
      <c r="O106" s="111">
        <f t="shared" si="9"/>
        <v>0</v>
      </c>
      <c r="P106" s="111">
        <f t="shared" si="10"/>
        <v>0</v>
      </c>
      <c r="V106" s="2"/>
      <c r="W106" s="2"/>
      <c r="X106" s="2"/>
    </row>
    <row r="107" spans="1:24" ht="12.75">
      <c r="A107" s="50">
        <v>4</v>
      </c>
      <c r="B107" s="45" t="s">
        <v>73</v>
      </c>
      <c r="C107" s="9"/>
      <c r="D107" s="9"/>
      <c r="E107" s="9"/>
      <c r="F107" s="9"/>
      <c r="G107" s="4">
        <v>0.002</v>
      </c>
      <c r="M107" s="111">
        <f t="shared" si="7"/>
        <v>0</v>
      </c>
      <c r="N107" s="111">
        <f t="shared" si="8"/>
        <v>0</v>
      </c>
      <c r="O107" s="111">
        <f t="shared" si="9"/>
        <v>0</v>
      </c>
      <c r="P107" s="111">
        <f t="shared" si="10"/>
        <v>0</v>
      </c>
      <c r="V107" s="2"/>
      <c r="W107" s="2"/>
      <c r="X107" s="2"/>
    </row>
    <row r="108" spans="1:24" ht="12.75">
      <c r="A108" s="50">
        <v>4</v>
      </c>
      <c r="B108" s="45" t="s">
        <v>74</v>
      </c>
      <c r="C108" s="9"/>
      <c r="D108" s="9"/>
      <c r="E108" s="9"/>
      <c r="F108" s="9"/>
      <c r="G108" s="4">
        <v>0.002</v>
      </c>
      <c r="M108" s="111">
        <f t="shared" si="7"/>
        <v>0</v>
      </c>
      <c r="N108" s="111">
        <f t="shared" si="8"/>
        <v>0</v>
      </c>
      <c r="O108" s="111">
        <f t="shared" si="9"/>
        <v>0</v>
      </c>
      <c r="P108" s="111">
        <f t="shared" si="10"/>
        <v>0</v>
      </c>
      <c r="V108" s="2"/>
      <c r="W108" s="2"/>
      <c r="X108" s="2"/>
    </row>
    <row r="109" spans="1:24" ht="12.75">
      <c r="A109" s="50">
        <v>4</v>
      </c>
      <c r="B109" s="45" t="s">
        <v>75</v>
      </c>
      <c r="C109" s="9"/>
      <c r="D109" s="9"/>
      <c r="E109" s="9"/>
      <c r="F109" s="9"/>
      <c r="G109" s="4">
        <v>0.002</v>
      </c>
      <c r="M109" s="111">
        <f t="shared" si="7"/>
        <v>0</v>
      </c>
      <c r="N109" s="111">
        <f t="shared" si="8"/>
        <v>0</v>
      </c>
      <c r="O109" s="111">
        <f t="shared" si="9"/>
        <v>0</v>
      </c>
      <c r="P109" s="111">
        <f t="shared" si="10"/>
        <v>0</v>
      </c>
      <c r="V109" s="2"/>
      <c r="W109" s="2"/>
      <c r="X109" s="2"/>
    </row>
    <row r="110" spans="1:24" ht="12.75">
      <c r="A110" s="50">
        <v>4</v>
      </c>
      <c r="B110" s="45" t="s">
        <v>76</v>
      </c>
      <c r="C110" s="9"/>
      <c r="D110" s="9"/>
      <c r="E110" s="9"/>
      <c r="F110" s="9"/>
      <c r="G110" s="4">
        <v>0.002</v>
      </c>
      <c r="M110" s="111">
        <f t="shared" si="7"/>
        <v>0</v>
      </c>
      <c r="N110" s="111">
        <f t="shared" si="8"/>
        <v>0</v>
      </c>
      <c r="O110" s="111">
        <f t="shared" si="9"/>
        <v>0</v>
      </c>
      <c r="P110" s="111">
        <f t="shared" si="10"/>
        <v>0</v>
      </c>
      <c r="V110" s="2"/>
      <c r="W110" s="2"/>
      <c r="X110" s="2"/>
    </row>
    <row r="111" spans="1:24" ht="12.75">
      <c r="A111" s="50">
        <v>4</v>
      </c>
      <c r="B111" s="45" t="s">
        <v>77</v>
      </c>
      <c r="C111" s="9"/>
      <c r="D111" s="9"/>
      <c r="E111" s="9"/>
      <c r="F111" s="9"/>
      <c r="G111" s="4">
        <v>0.002</v>
      </c>
      <c r="M111" s="111">
        <f t="shared" si="7"/>
        <v>0</v>
      </c>
      <c r="N111" s="111">
        <f t="shared" si="8"/>
        <v>0</v>
      </c>
      <c r="O111" s="111">
        <f t="shared" si="9"/>
        <v>0</v>
      </c>
      <c r="P111" s="111">
        <f t="shared" si="10"/>
        <v>0</v>
      </c>
      <c r="V111" s="2"/>
      <c r="W111" s="2"/>
      <c r="X111" s="2"/>
    </row>
    <row r="112" spans="1:24" ht="12.75">
      <c r="A112" s="50">
        <v>4</v>
      </c>
      <c r="B112" s="45" t="s">
        <v>78</v>
      </c>
      <c r="C112" s="9"/>
      <c r="D112" s="9"/>
      <c r="E112" s="9"/>
      <c r="F112" s="9"/>
      <c r="G112" s="4">
        <v>0.002</v>
      </c>
      <c r="M112" s="111">
        <f t="shared" si="7"/>
        <v>0</v>
      </c>
      <c r="N112" s="111">
        <f t="shared" si="8"/>
        <v>0</v>
      </c>
      <c r="O112" s="111">
        <f t="shared" si="9"/>
        <v>0</v>
      </c>
      <c r="P112" s="111">
        <f t="shared" si="10"/>
        <v>0</v>
      </c>
      <c r="V112" s="2"/>
      <c r="W112" s="2"/>
      <c r="X112" s="2"/>
    </row>
    <row r="113" spans="1:24" ht="12.75">
      <c r="A113" s="50">
        <v>4</v>
      </c>
      <c r="B113" s="45" t="s">
        <v>79</v>
      </c>
      <c r="C113" s="9"/>
      <c r="D113" s="9"/>
      <c r="E113" s="9"/>
      <c r="F113" s="9"/>
      <c r="G113" s="4">
        <v>0.002</v>
      </c>
      <c r="M113" s="111">
        <f t="shared" si="7"/>
        <v>0</v>
      </c>
      <c r="N113" s="111">
        <f t="shared" si="8"/>
        <v>0</v>
      </c>
      <c r="O113" s="111">
        <f t="shared" si="9"/>
        <v>0</v>
      </c>
      <c r="P113" s="111">
        <f t="shared" si="10"/>
        <v>0</v>
      </c>
      <c r="V113" s="2"/>
      <c r="W113" s="2"/>
      <c r="X113" s="2"/>
    </row>
    <row r="114" spans="1:24" ht="12.75">
      <c r="A114" s="50">
        <v>4</v>
      </c>
      <c r="B114" s="45" t="s">
        <v>80</v>
      </c>
      <c r="C114" s="9"/>
      <c r="D114" s="9"/>
      <c r="E114" s="9"/>
      <c r="F114" s="9"/>
      <c r="G114" s="4">
        <v>0.002</v>
      </c>
      <c r="M114" s="111">
        <f t="shared" si="7"/>
        <v>0</v>
      </c>
      <c r="N114" s="111">
        <f t="shared" si="8"/>
        <v>0</v>
      </c>
      <c r="O114" s="111">
        <f t="shared" si="9"/>
        <v>0</v>
      </c>
      <c r="P114" s="111">
        <f t="shared" si="10"/>
        <v>0</v>
      </c>
      <c r="V114" s="2"/>
      <c r="W114" s="2"/>
      <c r="X114" s="2"/>
    </row>
    <row r="115" spans="1:24" ht="12.75">
      <c r="A115" s="50">
        <v>4</v>
      </c>
      <c r="B115" s="45" t="s">
        <v>81</v>
      </c>
      <c r="C115" s="9"/>
      <c r="D115" s="9"/>
      <c r="E115" s="9"/>
      <c r="F115" s="9"/>
      <c r="G115" s="4">
        <v>0.002</v>
      </c>
      <c r="M115" s="111">
        <f aca="true" t="shared" si="11" ref="M115:M178">C115*$G115</f>
        <v>0</v>
      </c>
      <c r="N115" s="111">
        <f aca="true" t="shared" si="12" ref="N115:N178">D115*$G115</f>
        <v>0</v>
      </c>
      <c r="O115" s="111">
        <f aca="true" t="shared" si="13" ref="O115:O178">E115*$G115</f>
        <v>0</v>
      </c>
      <c r="P115" s="111">
        <f aca="true" t="shared" si="14" ref="P115:P178">F115*$G115</f>
        <v>0</v>
      </c>
      <c r="V115" s="2"/>
      <c r="W115" s="2"/>
      <c r="X115" s="2"/>
    </row>
    <row r="116" spans="1:24" ht="12.75">
      <c r="A116" s="50">
        <v>4</v>
      </c>
      <c r="B116" s="45" t="s">
        <v>82</v>
      </c>
      <c r="C116" s="9"/>
      <c r="D116" s="9"/>
      <c r="E116" s="9"/>
      <c r="F116" s="9"/>
      <c r="G116" s="4">
        <v>0.002</v>
      </c>
      <c r="M116" s="111">
        <f t="shared" si="11"/>
        <v>0</v>
      </c>
      <c r="N116" s="111">
        <f t="shared" si="12"/>
        <v>0</v>
      </c>
      <c r="O116" s="111">
        <f t="shared" si="13"/>
        <v>0</v>
      </c>
      <c r="P116" s="111">
        <f t="shared" si="14"/>
        <v>0</v>
      </c>
      <c r="V116" s="2"/>
      <c r="W116" s="2"/>
      <c r="X116" s="2"/>
    </row>
    <row r="117" spans="1:24" ht="12.75">
      <c r="A117" s="50">
        <v>5</v>
      </c>
      <c r="B117" s="45" t="s">
        <v>83</v>
      </c>
      <c r="C117" s="9"/>
      <c r="D117" s="9"/>
      <c r="E117" s="9"/>
      <c r="F117" s="9"/>
      <c r="G117" s="4">
        <v>0.002</v>
      </c>
      <c r="M117" s="111">
        <f t="shared" si="11"/>
        <v>0</v>
      </c>
      <c r="N117" s="111">
        <f t="shared" si="12"/>
        <v>0</v>
      </c>
      <c r="O117" s="111">
        <f t="shared" si="13"/>
        <v>0</v>
      </c>
      <c r="P117" s="111">
        <f t="shared" si="14"/>
        <v>0</v>
      </c>
      <c r="V117" s="2"/>
      <c r="W117" s="2"/>
      <c r="X117" s="2"/>
    </row>
    <row r="118" spans="1:24" ht="12.75">
      <c r="A118" s="50">
        <v>5</v>
      </c>
      <c r="B118" s="45" t="s">
        <v>84</v>
      </c>
      <c r="C118" s="9"/>
      <c r="D118" s="9"/>
      <c r="E118" s="9"/>
      <c r="F118" s="9"/>
      <c r="G118" s="4">
        <v>0.002</v>
      </c>
      <c r="M118" s="111">
        <f t="shared" si="11"/>
        <v>0</v>
      </c>
      <c r="N118" s="111">
        <f t="shared" si="12"/>
        <v>0</v>
      </c>
      <c r="O118" s="111">
        <f t="shared" si="13"/>
        <v>0</v>
      </c>
      <c r="P118" s="111">
        <f t="shared" si="14"/>
        <v>0</v>
      </c>
      <c r="V118" s="2"/>
      <c r="W118" s="2"/>
      <c r="X118" s="2"/>
    </row>
    <row r="119" spans="1:24" ht="12.75">
      <c r="A119" s="50">
        <v>5</v>
      </c>
      <c r="B119" s="45" t="s">
        <v>85</v>
      </c>
      <c r="C119" s="9"/>
      <c r="D119" s="9"/>
      <c r="E119" s="9"/>
      <c r="F119" s="9"/>
      <c r="G119" s="4">
        <v>0.001</v>
      </c>
      <c r="M119" s="111">
        <f t="shared" si="11"/>
        <v>0</v>
      </c>
      <c r="N119" s="111">
        <f t="shared" si="12"/>
        <v>0</v>
      </c>
      <c r="O119" s="111">
        <f t="shared" si="13"/>
        <v>0</v>
      </c>
      <c r="P119" s="111">
        <f t="shared" si="14"/>
        <v>0</v>
      </c>
      <c r="V119" s="2"/>
      <c r="W119" s="2"/>
      <c r="X119" s="2"/>
    </row>
    <row r="120" spans="1:24" ht="12.75">
      <c r="A120" s="50">
        <v>5</v>
      </c>
      <c r="B120" s="45" t="s">
        <v>86</v>
      </c>
      <c r="C120" s="9"/>
      <c r="D120" s="9"/>
      <c r="E120" s="9"/>
      <c r="F120" s="9"/>
      <c r="G120" s="4">
        <v>0.001</v>
      </c>
      <c r="M120" s="111">
        <f t="shared" si="11"/>
        <v>0</v>
      </c>
      <c r="N120" s="111">
        <f t="shared" si="12"/>
        <v>0</v>
      </c>
      <c r="O120" s="111">
        <f t="shared" si="13"/>
        <v>0</v>
      </c>
      <c r="P120" s="111">
        <f t="shared" si="14"/>
        <v>0</v>
      </c>
      <c r="V120" s="2"/>
      <c r="W120" s="2"/>
      <c r="X120" s="2"/>
    </row>
    <row r="121" spans="1:24" ht="12.75">
      <c r="A121" s="50">
        <v>5</v>
      </c>
      <c r="B121" s="45" t="s">
        <v>87</v>
      </c>
      <c r="C121" s="9"/>
      <c r="D121" s="9"/>
      <c r="E121" s="9"/>
      <c r="F121" s="9"/>
      <c r="G121" s="4">
        <v>0.001</v>
      </c>
      <c r="M121" s="111">
        <f t="shared" si="11"/>
        <v>0</v>
      </c>
      <c r="N121" s="111">
        <f t="shared" si="12"/>
        <v>0</v>
      </c>
      <c r="O121" s="111">
        <f t="shared" si="13"/>
        <v>0</v>
      </c>
      <c r="P121" s="111">
        <f t="shared" si="14"/>
        <v>0</v>
      </c>
      <c r="V121" s="2"/>
      <c r="W121" s="2"/>
      <c r="X121" s="2"/>
    </row>
    <row r="122" spans="1:24" ht="12.75">
      <c r="A122" s="50">
        <v>5</v>
      </c>
      <c r="B122" s="45" t="s">
        <v>88</v>
      </c>
      <c r="C122" s="9"/>
      <c r="D122" s="9"/>
      <c r="E122" s="9"/>
      <c r="F122" s="9"/>
      <c r="G122" s="4">
        <v>0.001</v>
      </c>
      <c r="M122" s="111">
        <f t="shared" si="11"/>
        <v>0</v>
      </c>
      <c r="N122" s="111">
        <f t="shared" si="12"/>
        <v>0</v>
      </c>
      <c r="O122" s="111">
        <f t="shared" si="13"/>
        <v>0</v>
      </c>
      <c r="P122" s="111">
        <f t="shared" si="14"/>
        <v>0</v>
      </c>
      <c r="V122" s="2"/>
      <c r="W122" s="2"/>
      <c r="X122" s="2"/>
    </row>
    <row r="123" spans="1:24" ht="12.75">
      <c r="A123" s="50">
        <v>5</v>
      </c>
      <c r="B123" s="45" t="s">
        <v>89</v>
      </c>
      <c r="C123" s="9"/>
      <c r="D123" s="9"/>
      <c r="E123" s="9"/>
      <c r="F123" s="9"/>
      <c r="G123" s="4">
        <v>0.001</v>
      </c>
      <c r="M123" s="111">
        <f t="shared" si="11"/>
        <v>0</v>
      </c>
      <c r="N123" s="111">
        <f t="shared" si="12"/>
        <v>0</v>
      </c>
      <c r="O123" s="111">
        <f t="shared" si="13"/>
        <v>0</v>
      </c>
      <c r="P123" s="111">
        <f t="shared" si="14"/>
        <v>0</v>
      </c>
      <c r="V123" s="2"/>
      <c r="W123" s="2"/>
      <c r="X123" s="2"/>
    </row>
    <row r="124" spans="1:24" ht="12.75">
      <c r="A124" s="50">
        <v>5</v>
      </c>
      <c r="B124" s="45" t="s">
        <v>90</v>
      </c>
      <c r="C124" s="9"/>
      <c r="D124" s="9"/>
      <c r="E124" s="9"/>
      <c r="F124" s="9"/>
      <c r="G124" s="4">
        <v>0.001</v>
      </c>
      <c r="M124" s="111">
        <f t="shared" si="11"/>
        <v>0</v>
      </c>
      <c r="N124" s="111">
        <f t="shared" si="12"/>
        <v>0</v>
      </c>
      <c r="O124" s="111">
        <f t="shared" si="13"/>
        <v>0</v>
      </c>
      <c r="P124" s="111">
        <f t="shared" si="14"/>
        <v>0</v>
      </c>
      <c r="V124" s="2"/>
      <c r="W124" s="2"/>
      <c r="X124" s="2"/>
    </row>
    <row r="125" spans="1:24" ht="12.75">
      <c r="A125" s="50">
        <v>5</v>
      </c>
      <c r="B125" s="45" t="s">
        <v>91</v>
      </c>
      <c r="C125" s="9"/>
      <c r="D125" s="9"/>
      <c r="E125" s="9"/>
      <c r="F125" s="9"/>
      <c r="G125" s="4">
        <v>0.001</v>
      </c>
      <c r="M125" s="111">
        <f t="shared" si="11"/>
        <v>0</v>
      </c>
      <c r="N125" s="111">
        <f t="shared" si="12"/>
        <v>0</v>
      </c>
      <c r="O125" s="111">
        <f t="shared" si="13"/>
        <v>0</v>
      </c>
      <c r="P125" s="111">
        <f t="shared" si="14"/>
        <v>0</v>
      </c>
      <c r="V125" s="2"/>
      <c r="W125" s="2"/>
      <c r="X125" s="2"/>
    </row>
    <row r="126" spans="1:24" ht="12.75">
      <c r="A126" s="50">
        <v>5</v>
      </c>
      <c r="B126" s="45" t="s">
        <v>92</v>
      </c>
      <c r="C126" s="9"/>
      <c r="D126" s="9"/>
      <c r="E126" s="9"/>
      <c r="F126" s="9"/>
      <c r="G126" s="4">
        <v>0.001</v>
      </c>
      <c r="M126" s="111">
        <f t="shared" si="11"/>
        <v>0</v>
      </c>
      <c r="N126" s="111">
        <f t="shared" si="12"/>
        <v>0</v>
      </c>
      <c r="O126" s="111">
        <f t="shared" si="13"/>
        <v>0</v>
      </c>
      <c r="P126" s="111">
        <f t="shared" si="14"/>
        <v>0</v>
      </c>
      <c r="V126" s="2"/>
      <c r="W126" s="2"/>
      <c r="X126" s="2"/>
    </row>
    <row r="127" spans="1:24" ht="12.75">
      <c r="A127" s="50">
        <v>5</v>
      </c>
      <c r="B127" s="45" t="s">
        <v>93</v>
      </c>
      <c r="C127" s="9"/>
      <c r="D127" s="9"/>
      <c r="E127" s="9"/>
      <c r="F127" s="9"/>
      <c r="G127" s="4">
        <v>0.001</v>
      </c>
      <c r="M127" s="111">
        <f t="shared" si="11"/>
        <v>0</v>
      </c>
      <c r="N127" s="111">
        <f t="shared" si="12"/>
        <v>0</v>
      </c>
      <c r="O127" s="111">
        <f t="shared" si="13"/>
        <v>0</v>
      </c>
      <c r="P127" s="111">
        <f t="shared" si="14"/>
        <v>0</v>
      </c>
      <c r="V127" s="2"/>
      <c r="W127" s="2"/>
      <c r="X127" s="2"/>
    </row>
    <row r="128" spans="1:24" ht="12.75">
      <c r="A128" s="50">
        <v>5</v>
      </c>
      <c r="B128" s="45" t="s">
        <v>94</v>
      </c>
      <c r="C128" s="9"/>
      <c r="D128" s="9"/>
      <c r="E128" s="9"/>
      <c r="F128" s="9"/>
      <c r="G128" s="4">
        <v>0.001</v>
      </c>
      <c r="M128" s="111">
        <f t="shared" si="11"/>
        <v>0</v>
      </c>
      <c r="N128" s="111">
        <f t="shared" si="12"/>
        <v>0</v>
      </c>
      <c r="O128" s="111">
        <f t="shared" si="13"/>
        <v>0</v>
      </c>
      <c r="P128" s="111">
        <f t="shared" si="14"/>
        <v>0</v>
      </c>
      <c r="V128" s="2"/>
      <c r="W128" s="2"/>
      <c r="X128" s="2"/>
    </row>
    <row r="129" spans="1:24" ht="12.75">
      <c r="A129" s="50">
        <v>5</v>
      </c>
      <c r="B129" s="45" t="s">
        <v>95</v>
      </c>
      <c r="C129" s="9"/>
      <c r="D129" s="9"/>
      <c r="E129" s="9"/>
      <c r="F129" s="9"/>
      <c r="G129" s="4">
        <v>0.001</v>
      </c>
      <c r="M129" s="111">
        <f t="shared" si="11"/>
        <v>0</v>
      </c>
      <c r="N129" s="111">
        <f t="shared" si="12"/>
        <v>0</v>
      </c>
      <c r="O129" s="111">
        <f t="shared" si="13"/>
        <v>0</v>
      </c>
      <c r="P129" s="111">
        <f t="shared" si="14"/>
        <v>0</v>
      </c>
      <c r="V129" s="2"/>
      <c r="W129" s="2"/>
      <c r="X129" s="2"/>
    </row>
    <row r="130" spans="1:24" ht="12.75">
      <c r="A130" s="50">
        <v>5</v>
      </c>
      <c r="B130" s="45" t="s">
        <v>96</v>
      </c>
      <c r="C130" s="9"/>
      <c r="D130" s="9"/>
      <c r="E130" s="9"/>
      <c r="F130" s="9"/>
      <c r="G130" s="4">
        <v>0.001</v>
      </c>
      <c r="M130" s="111">
        <f t="shared" si="11"/>
        <v>0</v>
      </c>
      <c r="N130" s="111">
        <f t="shared" si="12"/>
        <v>0</v>
      </c>
      <c r="O130" s="111">
        <f t="shared" si="13"/>
        <v>0</v>
      </c>
      <c r="P130" s="111">
        <f t="shared" si="14"/>
        <v>0</v>
      </c>
      <c r="V130" s="2"/>
      <c r="W130" s="2"/>
      <c r="X130" s="2"/>
    </row>
    <row r="131" spans="1:24" ht="12.75">
      <c r="A131" s="50">
        <v>5</v>
      </c>
      <c r="B131" s="45" t="s">
        <v>97</v>
      </c>
      <c r="C131" s="9"/>
      <c r="D131" s="9"/>
      <c r="E131" s="9"/>
      <c r="F131" s="9"/>
      <c r="G131" s="4">
        <v>0.001</v>
      </c>
      <c r="M131" s="111">
        <f t="shared" si="11"/>
        <v>0</v>
      </c>
      <c r="N131" s="111">
        <f t="shared" si="12"/>
        <v>0</v>
      </c>
      <c r="O131" s="111">
        <f t="shared" si="13"/>
        <v>0</v>
      </c>
      <c r="P131" s="111">
        <f t="shared" si="14"/>
        <v>0</v>
      </c>
      <c r="V131" s="2"/>
      <c r="W131" s="2"/>
      <c r="X131" s="2"/>
    </row>
    <row r="132" spans="1:24" ht="12.75">
      <c r="A132" s="50">
        <v>5</v>
      </c>
      <c r="B132" s="45" t="s">
        <v>98</v>
      </c>
      <c r="C132" s="9"/>
      <c r="D132" s="9"/>
      <c r="E132" s="9"/>
      <c r="F132" s="9"/>
      <c r="G132" s="4">
        <v>0.001</v>
      </c>
      <c r="M132" s="111">
        <f t="shared" si="11"/>
        <v>0</v>
      </c>
      <c r="N132" s="111">
        <f t="shared" si="12"/>
        <v>0</v>
      </c>
      <c r="O132" s="111">
        <f t="shared" si="13"/>
        <v>0</v>
      </c>
      <c r="P132" s="111">
        <f t="shared" si="14"/>
        <v>0</v>
      </c>
      <c r="V132" s="2"/>
      <c r="W132" s="2"/>
      <c r="X132" s="2"/>
    </row>
    <row r="133" spans="1:24" ht="12.75">
      <c r="A133" s="50">
        <v>5</v>
      </c>
      <c r="B133" s="45" t="s">
        <v>99</v>
      </c>
      <c r="C133" s="9"/>
      <c r="D133" s="9"/>
      <c r="E133" s="9"/>
      <c r="F133" s="9"/>
      <c r="G133" s="4">
        <v>0.001</v>
      </c>
      <c r="M133" s="111">
        <f t="shared" si="11"/>
        <v>0</v>
      </c>
      <c r="N133" s="111">
        <f t="shared" si="12"/>
        <v>0</v>
      </c>
      <c r="O133" s="111">
        <f t="shared" si="13"/>
        <v>0</v>
      </c>
      <c r="P133" s="111">
        <f t="shared" si="14"/>
        <v>0</v>
      </c>
      <c r="V133" s="2"/>
      <c r="W133" s="2"/>
      <c r="X133" s="2"/>
    </row>
    <row r="134" spans="1:24" ht="12.75">
      <c r="A134" s="50">
        <v>5</v>
      </c>
      <c r="B134" s="45" t="s">
        <v>100</v>
      </c>
      <c r="C134" s="9"/>
      <c r="D134" s="9"/>
      <c r="E134" s="9"/>
      <c r="F134" s="9"/>
      <c r="G134" s="4">
        <v>0.001</v>
      </c>
      <c r="M134" s="111">
        <f t="shared" si="11"/>
        <v>0</v>
      </c>
      <c r="N134" s="111">
        <f t="shared" si="12"/>
        <v>0</v>
      </c>
      <c r="O134" s="111">
        <f t="shared" si="13"/>
        <v>0</v>
      </c>
      <c r="P134" s="111">
        <f t="shared" si="14"/>
        <v>0</v>
      </c>
      <c r="V134" s="2"/>
      <c r="W134" s="2"/>
      <c r="X134" s="2"/>
    </row>
    <row r="135" spans="1:24" ht="12.75">
      <c r="A135" s="50">
        <v>5</v>
      </c>
      <c r="B135" s="45" t="s">
        <v>101</v>
      </c>
      <c r="C135" s="9"/>
      <c r="D135" s="9"/>
      <c r="E135" s="9"/>
      <c r="F135" s="9"/>
      <c r="G135" s="4">
        <v>0.001</v>
      </c>
      <c r="M135" s="111">
        <f t="shared" si="11"/>
        <v>0</v>
      </c>
      <c r="N135" s="111">
        <f t="shared" si="12"/>
        <v>0</v>
      </c>
      <c r="O135" s="111">
        <f t="shared" si="13"/>
        <v>0</v>
      </c>
      <c r="P135" s="111">
        <f t="shared" si="14"/>
        <v>0</v>
      </c>
      <c r="V135" s="2"/>
      <c r="W135" s="2"/>
      <c r="X135" s="2"/>
    </row>
    <row r="136" spans="1:24" ht="12.75">
      <c r="A136" s="50">
        <v>5</v>
      </c>
      <c r="B136" s="45" t="s">
        <v>102</v>
      </c>
      <c r="C136" s="9"/>
      <c r="D136" s="9"/>
      <c r="E136" s="9"/>
      <c r="F136" s="9"/>
      <c r="G136" s="4">
        <v>0.001</v>
      </c>
      <c r="M136" s="111">
        <f t="shared" si="11"/>
        <v>0</v>
      </c>
      <c r="N136" s="111">
        <f t="shared" si="12"/>
        <v>0</v>
      </c>
      <c r="O136" s="111">
        <f t="shared" si="13"/>
        <v>0</v>
      </c>
      <c r="P136" s="111">
        <f t="shared" si="14"/>
        <v>0</v>
      </c>
      <c r="V136" s="2"/>
      <c r="W136" s="2"/>
      <c r="X136" s="2"/>
    </row>
    <row r="137" spans="1:24" ht="12.75">
      <c r="A137" s="50">
        <v>5</v>
      </c>
      <c r="B137" s="45" t="s">
        <v>103</v>
      </c>
      <c r="C137" s="9"/>
      <c r="D137" s="9"/>
      <c r="E137" s="9"/>
      <c r="F137" s="9"/>
      <c r="G137" s="4">
        <v>0.001</v>
      </c>
      <c r="M137" s="111">
        <f t="shared" si="11"/>
        <v>0</v>
      </c>
      <c r="N137" s="111">
        <f t="shared" si="12"/>
        <v>0</v>
      </c>
      <c r="O137" s="111">
        <f t="shared" si="13"/>
        <v>0</v>
      </c>
      <c r="P137" s="111">
        <f t="shared" si="14"/>
        <v>0</v>
      </c>
      <c r="V137" s="2"/>
      <c r="W137" s="2"/>
      <c r="X137" s="2"/>
    </row>
    <row r="138" spans="1:24" ht="12.75">
      <c r="A138" s="50">
        <v>6</v>
      </c>
      <c r="B138" s="45" t="s">
        <v>104</v>
      </c>
      <c r="C138" s="9"/>
      <c r="D138" s="9"/>
      <c r="E138" s="9"/>
      <c r="F138" s="9"/>
      <c r="G138" s="4">
        <v>0.001</v>
      </c>
      <c r="M138" s="111">
        <f t="shared" si="11"/>
        <v>0</v>
      </c>
      <c r="N138" s="111">
        <f t="shared" si="12"/>
        <v>0</v>
      </c>
      <c r="O138" s="111">
        <f t="shared" si="13"/>
        <v>0</v>
      </c>
      <c r="P138" s="111">
        <f t="shared" si="14"/>
        <v>0</v>
      </c>
      <c r="V138" s="2"/>
      <c r="W138" s="2"/>
      <c r="X138" s="2"/>
    </row>
    <row r="139" spans="1:24" ht="12.75">
      <c r="A139" s="50">
        <v>6</v>
      </c>
      <c r="B139" s="45" t="s">
        <v>105</v>
      </c>
      <c r="C139" s="9"/>
      <c r="D139" s="9"/>
      <c r="E139" s="9"/>
      <c r="F139" s="9"/>
      <c r="G139" s="4">
        <v>0.001</v>
      </c>
      <c r="M139" s="111">
        <f t="shared" si="11"/>
        <v>0</v>
      </c>
      <c r="N139" s="111">
        <f t="shared" si="12"/>
        <v>0</v>
      </c>
      <c r="O139" s="111">
        <f t="shared" si="13"/>
        <v>0</v>
      </c>
      <c r="P139" s="111">
        <f t="shared" si="14"/>
        <v>0</v>
      </c>
      <c r="V139" s="2"/>
      <c r="W139" s="2"/>
      <c r="X139" s="2"/>
    </row>
    <row r="140" spans="1:24" ht="12.75">
      <c r="A140" s="50">
        <v>6</v>
      </c>
      <c r="B140" s="45" t="s">
        <v>106</v>
      </c>
      <c r="C140" s="9"/>
      <c r="D140" s="9"/>
      <c r="E140" s="9"/>
      <c r="F140" s="9"/>
      <c r="G140" s="4">
        <v>0.001</v>
      </c>
      <c r="M140" s="111">
        <f t="shared" si="11"/>
        <v>0</v>
      </c>
      <c r="N140" s="111">
        <f t="shared" si="12"/>
        <v>0</v>
      </c>
      <c r="O140" s="111">
        <f t="shared" si="13"/>
        <v>0</v>
      </c>
      <c r="P140" s="111">
        <f t="shared" si="14"/>
        <v>0</v>
      </c>
      <c r="V140" s="2"/>
      <c r="W140" s="2"/>
      <c r="X140" s="2"/>
    </row>
    <row r="141" spans="1:24" ht="12.75">
      <c r="A141" s="50">
        <v>6</v>
      </c>
      <c r="B141" s="45" t="s">
        <v>107</v>
      </c>
      <c r="C141" s="9"/>
      <c r="D141" s="9"/>
      <c r="E141" s="9"/>
      <c r="F141" s="9"/>
      <c r="G141" s="4">
        <v>0.001</v>
      </c>
      <c r="M141" s="111">
        <f t="shared" si="11"/>
        <v>0</v>
      </c>
      <c r="N141" s="111">
        <f t="shared" si="12"/>
        <v>0</v>
      </c>
      <c r="O141" s="111">
        <f t="shared" si="13"/>
        <v>0</v>
      </c>
      <c r="P141" s="111">
        <f t="shared" si="14"/>
        <v>0</v>
      </c>
      <c r="V141" s="2"/>
      <c r="W141" s="2"/>
      <c r="X141" s="2"/>
    </row>
    <row r="142" spans="1:24" ht="12.75">
      <c r="A142" s="50">
        <v>6</v>
      </c>
      <c r="B142" s="45" t="s">
        <v>108</v>
      </c>
      <c r="C142" s="9"/>
      <c r="D142" s="9"/>
      <c r="E142" s="9"/>
      <c r="F142" s="9"/>
      <c r="G142" s="4">
        <v>0.001</v>
      </c>
      <c r="M142" s="111">
        <f t="shared" si="11"/>
        <v>0</v>
      </c>
      <c r="N142" s="111">
        <f t="shared" si="12"/>
        <v>0</v>
      </c>
      <c r="O142" s="111">
        <f t="shared" si="13"/>
        <v>0</v>
      </c>
      <c r="P142" s="111">
        <f t="shared" si="14"/>
        <v>0</v>
      </c>
      <c r="V142" s="2"/>
      <c r="W142" s="2"/>
      <c r="X142" s="2"/>
    </row>
    <row r="143" spans="1:24" ht="12.75">
      <c r="A143" s="50">
        <v>6</v>
      </c>
      <c r="B143" s="45" t="s">
        <v>109</v>
      </c>
      <c r="C143" s="9"/>
      <c r="D143" s="9"/>
      <c r="E143" s="9"/>
      <c r="F143" s="9"/>
      <c r="G143" s="4">
        <v>0.001</v>
      </c>
      <c r="M143" s="111">
        <f t="shared" si="11"/>
        <v>0</v>
      </c>
      <c r="N143" s="111">
        <f t="shared" si="12"/>
        <v>0</v>
      </c>
      <c r="O143" s="111">
        <f t="shared" si="13"/>
        <v>0</v>
      </c>
      <c r="P143" s="111">
        <f t="shared" si="14"/>
        <v>0</v>
      </c>
      <c r="V143" s="2"/>
      <c r="W143" s="2"/>
      <c r="X143" s="2"/>
    </row>
    <row r="144" spans="1:24" ht="12.75">
      <c r="A144" s="50">
        <v>6</v>
      </c>
      <c r="B144" s="45" t="s">
        <v>110</v>
      </c>
      <c r="C144" s="9"/>
      <c r="D144" s="9"/>
      <c r="E144" s="9"/>
      <c r="F144" s="9"/>
      <c r="G144" s="4">
        <v>0.001</v>
      </c>
      <c r="M144" s="111">
        <f t="shared" si="11"/>
        <v>0</v>
      </c>
      <c r="N144" s="111">
        <f t="shared" si="12"/>
        <v>0</v>
      </c>
      <c r="O144" s="111">
        <f t="shared" si="13"/>
        <v>0</v>
      </c>
      <c r="P144" s="111">
        <f t="shared" si="14"/>
        <v>0</v>
      </c>
      <c r="V144" s="2"/>
      <c r="W144" s="2"/>
      <c r="X144" s="2"/>
    </row>
    <row r="145" spans="1:24" ht="12.75">
      <c r="A145" s="50">
        <v>6</v>
      </c>
      <c r="B145" s="45" t="s">
        <v>111</v>
      </c>
      <c r="C145" s="9"/>
      <c r="D145" s="9"/>
      <c r="E145" s="9"/>
      <c r="F145" s="9"/>
      <c r="G145" s="4">
        <v>0.001</v>
      </c>
      <c r="M145" s="111">
        <f t="shared" si="11"/>
        <v>0</v>
      </c>
      <c r="N145" s="111">
        <f t="shared" si="12"/>
        <v>0</v>
      </c>
      <c r="O145" s="111">
        <f t="shared" si="13"/>
        <v>0</v>
      </c>
      <c r="P145" s="111">
        <f t="shared" si="14"/>
        <v>0</v>
      </c>
      <c r="V145" s="2"/>
      <c r="W145" s="2"/>
      <c r="X145" s="2"/>
    </row>
    <row r="146" spans="1:24" ht="12.75">
      <c r="A146" s="50">
        <v>6</v>
      </c>
      <c r="B146" s="45" t="s">
        <v>112</v>
      </c>
      <c r="C146" s="9"/>
      <c r="D146" s="9"/>
      <c r="E146" s="9"/>
      <c r="F146" s="9"/>
      <c r="G146" s="4">
        <v>0.001</v>
      </c>
      <c r="M146" s="111">
        <f t="shared" si="11"/>
        <v>0</v>
      </c>
      <c r="N146" s="111">
        <f t="shared" si="12"/>
        <v>0</v>
      </c>
      <c r="O146" s="111">
        <f t="shared" si="13"/>
        <v>0</v>
      </c>
      <c r="P146" s="111">
        <f t="shared" si="14"/>
        <v>0</v>
      </c>
      <c r="V146" s="2"/>
      <c r="W146" s="2"/>
      <c r="X146" s="2"/>
    </row>
    <row r="147" spans="1:24" ht="12.75">
      <c r="A147" s="50">
        <v>6</v>
      </c>
      <c r="B147" s="45" t="s">
        <v>113</v>
      </c>
      <c r="C147" s="9"/>
      <c r="D147" s="9"/>
      <c r="E147" s="9"/>
      <c r="F147" s="9"/>
      <c r="G147" s="4">
        <v>0.001</v>
      </c>
      <c r="M147" s="111">
        <f t="shared" si="11"/>
        <v>0</v>
      </c>
      <c r="N147" s="111">
        <f t="shared" si="12"/>
        <v>0</v>
      </c>
      <c r="O147" s="111">
        <f t="shared" si="13"/>
        <v>0</v>
      </c>
      <c r="P147" s="111">
        <f t="shared" si="14"/>
        <v>0</v>
      </c>
      <c r="V147" s="2"/>
      <c r="W147" s="2"/>
      <c r="X147" s="2"/>
    </row>
    <row r="148" spans="1:24" ht="12.75">
      <c r="A148" s="50">
        <v>6</v>
      </c>
      <c r="B148" s="45" t="s">
        <v>114</v>
      </c>
      <c r="C148" s="9"/>
      <c r="D148" s="9"/>
      <c r="E148" s="9"/>
      <c r="F148" s="9"/>
      <c r="G148" s="4">
        <v>0.001</v>
      </c>
      <c r="M148" s="111">
        <f t="shared" si="11"/>
        <v>0</v>
      </c>
      <c r="N148" s="111">
        <f t="shared" si="12"/>
        <v>0</v>
      </c>
      <c r="O148" s="111">
        <f t="shared" si="13"/>
        <v>0</v>
      </c>
      <c r="P148" s="111">
        <f t="shared" si="14"/>
        <v>0</v>
      </c>
      <c r="V148" s="2"/>
      <c r="W148" s="2"/>
      <c r="X148" s="2"/>
    </row>
    <row r="149" spans="1:24" ht="12.75">
      <c r="A149" s="50">
        <v>6</v>
      </c>
      <c r="B149" s="45" t="s">
        <v>115</v>
      </c>
      <c r="C149" s="9"/>
      <c r="D149" s="9"/>
      <c r="E149" s="9"/>
      <c r="F149" s="9"/>
      <c r="G149" s="4">
        <v>0.001</v>
      </c>
      <c r="M149" s="111">
        <f t="shared" si="11"/>
        <v>0</v>
      </c>
      <c r="N149" s="111">
        <f t="shared" si="12"/>
        <v>0</v>
      </c>
      <c r="O149" s="111">
        <f t="shared" si="13"/>
        <v>0</v>
      </c>
      <c r="P149" s="111">
        <f t="shared" si="14"/>
        <v>0</v>
      </c>
      <c r="V149" s="2"/>
      <c r="W149" s="2"/>
      <c r="X149" s="2"/>
    </row>
    <row r="150" spans="1:24" ht="12.75">
      <c r="A150" s="50">
        <v>6</v>
      </c>
      <c r="B150" s="45" t="s">
        <v>116</v>
      </c>
      <c r="C150" s="9"/>
      <c r="D150" s="9"/>
      <c r="E150" s="9"/>
      <c r="F150" s="9"/>
      <c r="G150" s="4">
        <v>0.001</v>
      </c>
      <c r="M150" s="111">
        <f t="shared" si="11"/>
        <v>0</v>
      </c>
      <c r="N150" s="111">
        <f t="shared" si="12"/>
        <v>0</v>
      </c>
      <c r="O150" s="111">
        <f t="shared" si="13"/>
        <v>0</v>
      </c>
      <c r="P150" s="111">
        <f t="shared" si="14"/>
        <v>0</v>
      </c>
      <c r="V150" s="2"/>
      <c r="W150" s="2"/>
      <c r="X150" s="2"/>
    </row>
    <row r="151" spans="1:24" ht="12.75">
      <c r="A151" s="50">
        <v>6</v>
      </c>
      <c r="B151" s="45" t="s">
        <v>117</v>
      </c>
      <c r="C151" s="9"/>
      <c r="D151" s="9"/>
      <c r="E151" s="9"/>
      <c r="F151" s="9"/>
      <c r="G151" s="4">
        <v>0.001</v>
      </c>
      <c r="M151" s="111">
        <f t="shared" si="11"/>
        <v>0</v>
      </c>
      <c r="N151" s="111">
        <f t="shared" si="12"/>
        <v>0</v>
      </c>
      <c r="O151" s="111">
        <f t="shared" si="13"/>
        <v>0</v>
      </c>
      <c r="P151" s="111">
        <f t="shared" si="14"/>
        <v>0</v>
      </c>
      <c r="V151" s="2"/>
      <c r="W151" s="2"/>
      <c r="X151" s="2"/>
    </row>
    <row r="152" spans="1:24" ht="12.75">
      <c r="A152" s="50">
        <v>6</v>
      </c>
      <c r="B152" s="45" t="s">
        <v>118</v>
      </c>
      <c r="C152" s="9"/>
      <c r="D152" s="9"/>
      <c r="E152" s="9"/>
      <c r="F152" s="9"/>
      <c r="G152" s="4">
        <v>0.001</v>
      </c>
      <c r="M152" s="111">
        <f t="shared" si="11"/>
        <v>0</v>
      </c>
      <c r="N152" s="111">
        <f t="shared" si="12"/>
        <v>0</v>
      </c>
      <c r="O152" s="111">
        <f t="shared" si="13"/>
        <v>0</v>
      </c>
      <c r="P152" s="111">
        <f t="shared" si="14"/>
        <v>0</v>
      </c>
      <c r="V152" s="2"/>
      <c r="W152" s="2"/>
      <c r="X152" s="2"/>
    </row>
    <row r="153" spans="1:24" ht="12.75">
      <c r="A153" s="50">
        <v>6</v>
      </c>
      <c r="B153" s="45" t="s">
        <v>119</v>
      </c>
      <c r="C153" s="9"/>
      <c r="D153" s="9"/>
      <c r="E153" s="9"/>
      <c r="F153" s="9"/>
      <c r="G153" s="4">
        <v>0.001</v>
      </c>
      <c r="M153" s="111">
        <f t="shared" si="11"/>
        <v>0</v>
      </c>
      <c r="N153" s="111">
        <f t="shared" si="12"/>
        <v>0</v>
      </c>
      <c r="O153" s="111">
        <f t="shared" si="13"/>
        <v>0</v>
      </c>
      <c r="P153" s="111">
        <f t="shared" si="14"/>
        <v>0</v>
      </c>
      <c r="V153" s="2"/>
      <c r="W153" s="2"/>
      <c r="X153" s="2"/>
    </row>
    <row r="154" spans="1:24" ht="12.75">
      <c r="A154" s="50">
        <v>6</v>
      </c>
      <c r="B154" s="45" t="s">
        <v>120</v>
      </c>
      <c r="C154" s="9"/>
      <c r="D154" s="9"/>
      <c r="E154" s="9"/>
      <c r="F154" s="9"/>
      <c r="G154" s="4">
        <v>0.001</v>
      </c>
      <c r="M154" s="111">
        <f t="shared" si="11"/>
        <v>0</v>
      </c>
      <c r="N154" s="111">
        <f t="shared" si="12"/>
        <v>0</v>
      </c>
      <c r="O154" s="111">
        <f t="shared" si="13"/>
        <v>0</v>
      </c>
      <c r="P154" s="111">
        <f t="shared" si="14"/>
        <v>0</v>
      </c>
      <c r="V154" s="2"/>
      <c r="W154" s="2"/>
      <c r="X154" s="2"/>
    </row>
    <row r="155" spans="1:24" ht="12.75">
      <c r="A155" s="50">
        <v>6</v>
      </c>
      <c r="B155" s="45" t="s">
        <v>121</v>
      </c>
      <c r="C155" s="9"/>
      <c r="D155" s="9"/>
      <c r="E155" s="9"/>
      <c r="F155" s="9"/>
      <c r="G155" s="4">
        <v>0.001</v>
      </c>
      <c r="M155" s="111">
        <f t="shared" si="11"/>
        <v>0</v>
      </c>
      <c r="N155" s="111">
        <f t="shared" si="12"/>
        <v>0</v>
      </c>
      <c r="O155" s="111">
        <f t="shared" si="13"/>
        <v>0</v>
      </c>
      <c r="P155" s="111">
        <f t="shared" si="14"/>
        <v>0</v>
      </c>
      <c r="V155" s="2"/>
      <c r="W155" s="2"/>
      <c r="X155" s="2"/>
    </row>
    <row r="156" spans="1:24" ht="12.75">
      <c r="A156" s="50">
        <v>6</v>
      </c>
      <c r="B156" s="45" t="s">
        <v>122</v>
      </c>
      <c r="C156" s="9"/>
      <c r="D156" s="9"/>
      <c r="E156" s="9"/>
      <c r="F156" s="9"/>
      <c r="G156" s="4">
        <v>0.001</v>
      </c>
      <c r="M156" s="111">
        <f t="shared" si="11"/>
        <v>0</v>
      </c>
      <c r="N156" s="111">
        <f t="shared" si="12"/>
        <v>0</v>
      </c>
      <c r="O156" s="111">
        <f t="shared" si="13"/>
        <v>0</v>
      </c>
      <c r="P156" s="111">
        <f t="shared" si="14"/>
        <v>0</v>
      </c>
      <c r="V156" s="2"/>
      <c r="W156" s="2"/>
      <c r="X156" s="2"/>
    </row>
    <row r="157" spans="1:24" ht="12.75">
      <c r="A157" s="50">
        <v>6</v>
      </c>
      <c r="B157" s="45" t="s">
        <v>123</v>
      </c>
      <c r="C157" s="9"/>
      <c r="D157" s="9"/>
      <c r="E157" s="9"/>
      <c r="F157" s="9"/>
      <c r="G157" s="4">
        <v>0.001</v>
      </c>
      <c r="M157" s="111">
        <f t="shared" si="11"/>
        <v>0</v>
      </c>
      <c r="N157" s="111">
        <f t="shared" si="12"/>
        <v>0</v>
      </c>
      <c r="O157" s="111">
        <f t="shared" si="13"/>
        <v>0</v>
      </c>
      <c r="P157" s="111">
        <f t="shared" si="14"/>
        <v>0</v>
      </c>
      <c r="V157" s="2"/>
      <c r="W157" s="2"/>
      <c r="X157" s="2"/>
    </row>
    <row r="158" spans="1:24" ht="12.75">
      <c r="A158" s="50">
        <v>6</v>
      </c>
      <c r="B158" s="45" t="s">
        <v>124</v>
      </c>
      <c r="C158" s="9"/>
      <c r="D158" s="9"/>
      <c r="E158" s="9"/>
      <c r="F158" s="9"/>
      <c r="G158" s="4">
        <v>0.001</v>
      </c>
      <c r="M158" s="111">
        <f t="shared" si="11"/>
        <v>0</v>
      </c>
      <c r="N158" s="111">
        <f t="shared" si="12"/>
        <v>0</v>
      </c>
      <c r="O158" s="111">
        <f t="shared" si="13"/>
        <v>0</v>
      </c>
      <c r="P158" s="111">
        <f t="shared" si="14"/>
        <v>0</v>
      </c>
      <c r="V158" s="2"/>
      <c r="W158" s="2"/>
      <c r="X158" s="2"/>
    </row>
    <row r="159" spans="1:24" ht="12.75">
      <c r="A159" s="50">
        <v>6</v>
      </c>
      <c r="B159" s="45" t="s">
        <v>125</v>
      </c>
      <c r="C159" s="9"/>
      <c r="D159" s="9"/>
      <c r="E159" s="9"/>
      <c r="F159" s="9"/>
      <c r="G159" s="4">
        <v>0.001</v>
      </c>
      <c r="M159" s="111">
        <f t="shared" si="11"/>
        <v>0</v>
      </c>
      <c r="N159" s="111">
        <f t="shared" si="12"/>
        <v>0</v>
      </c>
      <c r="O159" s="111">
        <f t="shared" si="13"/>
        <v>0</v>
      </c>
      <c r="P159" s="111">
        <f t="shared" si="14"/>
        <v>0</v>
      </c>
      <c r="V159" s="2"/>
      <c r="W159" s="2"/>
      <c r="X159" s="2"/>
    </row>
    <row r="160" spans="1:24" ht="12.75">
      <c r="A160" s="50">
        <v>6</v>
      </c>
      <c r="B160" s="45" t="s">
        <v>126</v>
      </c>
      <c r="C160" s="9"/>
      <c r="D160" s="9"/>
      <c r="E160" s="9"/>
      <c r="F160" s="9"/>
      <c r="G160" s="4">
        <v>0.001</v>
      </c>
      <c r="M160" s="111">
        <f t="shared" si="11"/>
        <v>0</v>
      </c>
      <c r="N160" s="111">
        <f t="shared" si="12"/>
        <v>0</v>
      </c>
      <c r="O160" s="111">
        <f t="shared" si="13"/>
        <v>0</v>
      </c>
      <c r="P160" s="111">
        <f t="shared" si="14"/>
        <v>0</v>
      </c>
      <c r="V160" s="2"/>
      <c r="W160" s="2"/>
      <c r="X160" s="2"/>
    </row>
    <row r="161" spans="1:24" ht="12.75">
      <c r="A161" s="50">
        <v>6</v>
      </c>
      <c r="B161" s="45" t="s">
        <v>127</v>
      </c>
      <c r="C161" s="9"/>
      <c r="D161" s="9"/>
      <c r="E161" s="9"/>
      <c r="F161" s="9"/>
      <c r="G161" s="4">
        <v>0.001</v>
      </c>
      <c r="M161" s="111">
        <f t="shared" si="11"/>
        <v>0</v>
      </c>
      <c r="N161" s="111">
        <f t="shared" si="12"/>
        <v>0</v>
      </c>
      <c r="O161" s="111">
        <f t="shared" si="13"/>
        <v>0</v>
      </c>
      <c r="P161" s="111">
        <f t="shared" si="14"/>
        <v>0</v>
      </c>
      <c r="V161" s="2"/>
      <c r="W161" s="2"/>
      <c r="X161" s="2"/>
    </row>
    <row r="162" spans="1:24" ht="12.75">
      <c r="A162" s="50">
        <v>6</v>
      </c>
      <c r="B162" s="45" t="s">
        <v>128</v>
      </c>
      <c r="C162" s="9"/>
      <c r="D162" s="9"/>
      <c r="E162" s="9"/>
      <c r="F162" s="9"/>
      <c r="G162" s="4">
        <v>0.001</v>
      </c>
      <c r="M162" s="111">
        <f t="shared" si="11"/>
        <v>0</v>
      </c>
      <c r="N162" s="111">
        <f t="shared" si="12"/>
        <v>0</v>
      </c>
      <c r="O162" s="111">
        <f t="shared" si="13"/>
        <v>0</v>
      </c>
      <c r="P162" s="111">
        <f t="shared" si="14"/>
        <v>0</v>
      </c>
      <c r="V162" s="2"/>
      <c r="W162" s="2"/>
      <c r="X162" s="2"/>
    </row>
    <row r="163" spans="1:24" ht="12.75">
      <c r="A163" s="50">
        <v>6</v>
      </c>
      <c r="B163" s="45" t="s">
        <v>129</v>
      </c>
      <c r="C163" s="9"/>
      <c r="D163" s="9"/>
      <c r="E163" s="9"/>
      <c r="F163" s="9"/>
      <c r="G163" s="4">
        <v>0.001</v>
      </c>
      <c r="M163" s="111">
        <f t="shared" si="11"/>
        <v>0</v>
      </c>
      <c r="N163" s="111">
        <f t="shared" si="12"/>
        <v>0</v>
      </c>
      <c r="O163" s="111">
        <f t="shared" si="13"/>
        <v>0</v>
      </c>
      <c r="P163" s="111">
        <f t="shared" si="14"/>
        <v>0</v>
      </c>
      <c r="V163" s="2"/>
      <c r="W163" s="2"/>
      <c r="X163" s="2"/>
    </row>
    <row r="164" spans="1:24" ht="12.75">
      <c r="A164" s="50">
        <v>6</v>
      </c>
      <c r="B164" s="45" t="s">
        <v>130</v>
      </c>
      <c r="C164" s="9"/>
      <c r="D164" s="9"/>
      <c r="E164" s="9"/>
      <c r="F164" s="9"/>
      <c r="G164" s="4">
        <v>0.001</v>
      </c>
      <c r="M164" s="111">
        <f t="shared" si="11"/>
        <v>0</v>
      </c>
      <c r="N164" s="111">
        <f t="shared" si="12"/>
        <v>0</v>
      </c>
      <c r="O164" s="111">
        <f t="shared" si="13"/>
        <v>0</v>
      </c>
      <c r="P164" s="111">
        <f t="shared" si="14"/>
        <v>0</v>
      </c>
      <c r="V164" s="2"/>
      <c r="W164" s="2"/>
      <c r="X164" s="2"/>
    </row>
    <row r="165" spans="1:24" ht="12.75">
      <c r="A165" s="50">
        <v>6</v>
      </c>
      <c r="B165" s="45" t="s">
        <v>131</v>
      </c>
      <c r="C165" s="9"/>
      <c r="D165" s="9"/>
      <c r="E165" s="9"/>
      <c r="F165" s="9"/>
      <c r="G165" s="4">
        <v>0.001</v>
      </c>
      <c r="M165" s="111">
        <f t="shared" si="11"/>
        <v>0</v>
      </c>
      <c r="N165" s="111">
        <f t="shared" si="12"/>
        <v>0</v>
      </c>
      <c r="O165" s="111">
        <f t="shared" si="13"/>
        <v>0</v>
      </c>
      <c r="P165" s="111">
        <f t="shared" si="14"/>
        <v>0</v>
      </c>
      <c r="V165" s="2"/>
      <c r="W165" s="2"/>
      <c r="X165" s="2"/>
    </row>
    <row r="166" spans="1:24" ht="12.75">
      <c r="A166" s="50">
        <v>6</v>
      </c>
      <c r="B166" s="45" t="s">
        <v>132</v>
      </c>
      <c r="C166" s="9"/>
      <c r="D166" s="9"/>
      <c r="E166" s="9"/>
      <c r="F166" s="9"/>
      <c r="G166" s="4">
        <v>0.001</v>
      </c>
      <c r="M166" s="111">
        <f t="shared" si="11"/>
        <v>0</v>
      </c>
      <c r="N166" s="111">
        <f t="shared" si="12"/>
        <v>0</v>
      </c>
      <c r="O166" s="111">
        <f t="shared" si="13"/>
        <v>0</v>
      </c>
      <c r="P166" s="111">
        <f t="shared" si="14"/>
        <v>0</v>
      </c>
      <c r="V166" s="2"/>
      <c r="W166" s="2"/>
      <c r="X166" s="2"/>
    </row>
    <row r="167" spans="1:24" ht="12.75">
      <c r="A167" s="50">
        <v>6</v>
      </c>
      <c r="B167" s="45" t="s">
        <v>133</v>
      </c>
      <c r="C167" s="9"/>
      <c r="D167" s="9"/>
      <c r="E167" s="9"/>
      <c r="F167" s="9"/>
      <c r="G167" s="4">
        <v>0.001</v>
      </c>
      <c r="M167" s="111">
        <f t="shared" si="11"/>
        <v>0</v>
      </c>
      <c r="N167" s="111">
        <f t="shared" si="12"/>
        <v>0</v>
      </c>
      <c r="O167" s="111">
        <f t="shared" si="13"/>
        <v>0</v>
      </c>
      <c r="P167" s="111">
        <f t="shared" si="14"/>
        <v>0</v>
      </c>
      <c r="V167" s="2"/>
      <c r="W167" s="2"/>
      <c r="X167" s="2"/>
    </row>
    <row r="168" spans="1:24" ht="12.75">
      <c r="A168" s="50">
        <v>6</v>
      </c>
      <c r="B168" s="45" t="s">
        <v>134</v>
      </c>
      <c r="C168" s="9"/>
      <c r="D168" s="9"/>
      <c r="E168" s="9"/>
      <c r="F168" s="9"/>
      <c r="G168" s="4">
        <v>0.001</v>
      </c>
      <c r="M168" s="111">
        <f t="shared" si="11"/>
        <v>0</v>
      </c>
      <c r="N168" s="111">
        <f t="shared" si="12"/>
        <v>0</v>
      </c>
      <c r="O168" s="111">
        <f t="shared" si="13"/>
        <v>0</v>
      </c>
      <c r="P168" s="111">
        <f t="shared" si="14"/>
        <v>0</v>
      </c>
      <c r="V168" s="2"/>
      <c r="W168" s="2"/>
      <c r="X168" s="2"/>
    </row>
    <row r="169" spans="1:24" ht="12.75">
      <c r="A169" s="50">
        <v>6</v>
      </c>
      <c r="B169" s="45" t="s">
        <v>135</v>
      </c>
      <c r="C169" s="9"/>
      <c r="D169" s="9"/>
      <c r="E169" s="9"/>
      <c r="F169" s="9"/>
      <c r="G169" s="4">
        <v>0.001</v>
      </c>
      <c r="M169" s="111">
        <f t="shared" si="11"/>
        <v>0</v>
      </c>
      <c r="N169" s="111">
        <f t="shared" si="12"/>
        <v>0</v>
      </c>
      <c r="O169" s="111">
        <f t="shared" si="13"/>
        <v>0</v>
      </c>
      <c r="P169" s="111">
        <f t="shared" si="14"/>
        <v>0</v>
      </c>
      <c r="V169" s="2"/>
      <c r="W169" s="2"/>
      <c r="X169" s="2"/>
    </row>
    <row r="170" spans="1:24" ht="12.75">
      <c r="A170" s="50">
        <v>6</v>
      </c>
      <c r="B170" s="45" t="s">
        <v>136</v>
      </c>
      <c r="C170" s="9"/>
      <c r="D170" s="9"/>
      <c r="E170" s="9"/>
      <c r="F170" s="9"/>
      <c r="G170" s="4">
        <v>0.001</v>
      </c>
      <c r="M170" s="111">
        <f t="shared" si="11"/>
        <v>0</v>
      </c>
      <c r="N170" s="111">
        <f t="shared" si="12"/>
        <v>0</v>
      </c>
      <c r="O170" s="111">
        <f t="shared" si="13"/>
        <v>0</v>
      </c>
      <c r="P170" s="111">
        <f t="shared" si="14"/>
        <v>0</v>
      </c>
      <c r="V170" s="2"/>
      <c r="W170" s="2"/>
      <c r="X170" s="2"/>
    </row>
    <row r="171" spans="1:24" ht="12.75">
      <c r="A171" s="50">
        <v>6</v>
      </c>
      <c r="B171" s="45" t="s">
        <v>137</v>
      </c>
      <c r="C171" s="9"/>
      <c r="D171" s="9"/>
      <c r="E171" s="9"/>
      <c r="F171" s="9"/>
      <c r="G171" s="4">
        <v>0.001</v>
      </c>
      <c r="M171" s="111">
        <f t="shared" si="11"/>
        <v>0</v>
      </c>
      <c r="N171" s="111">
        <f t="shared" si="12"/>
        <v>0</v>
      </c>
      <c r="O171" s="111">
        <f t="shared" si="13"/>
        <v>0</v>
      </c>
      <c r="P171" s="111">
        <f t="shared" si="14"/>
        <v>0</v>
      </c>
      <c r="V171" s="2"/>
      <c r="W171" s="2"/>
      <c r="X171" s="2"/>
    </row>
    <row r="172" spans="1:24" ht="12.75">
      <c r="A172" s="50">
        <v>6</v>
      </c>
      <c r="B172" s="45" t="s">
        <v>138</v>
      </c>
      <c r="C172" s="9"/>
      <c r="D172" s="9"/>
      <c r="E172" s="9"/>
      <c r="F172" s="9"/>
      <c r="G172" s="4">
        <v>0.001</v>
      </c>
      <c r="M172" s="111">
        <f t="shared" si="11"/>
        <v>0</v>
      </c>
      <c r="N172" s="111">
        <f t="shared" si="12"/>
        <v>0</v>
      </c>
      <c r="O172" s="111">
        <f t="shared" si="13"/>
        <v>0</v>
      </c>
      <c r="P172" s="111">
        <f t="shared" si="14"/>
        <v>0</v>
      </c>
      <c r="V172" s="2"/>
      <c r="W172" s="2"/>
      <c r="X172" s="2"/>
    </row>
    <row r="173" spans="1:24" ht="12.75">
      <c r="A173" s="50">
        <v>6</v>
      </c>
      <c r="B173" s="45" t="s">
        <v>139</v>
      </c>
      <c r="C173" s="9"/>
      <c r="D173" s="9"/>
      <c r="E173" s="9"/>
      <c r="F173" s="9"/>
      <c r="G173" s="4">
        <v>0.001</v>
      </c>
      <c r="M173" s="111">
        <f t="shared" si="11"/>
        <v>0</v>
      </c>
      <c r="N173" s="111">
        <f t="shared" si="12"/>
        <v>0</v>
      </c>
      <c r="O173" s="111">
        <f t="shared" si="13"/>
        <v>0</v>
      </c>
      <c r="P173" s="111">
        <f t="shared" si="14"/>
        <v>0</v>
      </c>
      <c r="V173" s="2"/>
      <c r="W173" s="2"/>
      <c r="X173" s="2"/>
    </row>
    <row r="174" spans="1:24" ht="12.75">
      <c r="A174" s="50">
        <v>6</v>
      </c>
      <c r="B174" s="45" t="s">
        <v>140</v>
      </c>
      <c r="C174" s="9"/>
      <c r="D174" s="9"/>
      <c r="E174" s="9"/>
      <c r="F174" s="9"/>
      <c r="G174" s="4">
        <v>0.001</v>
      </c>
      <c r="M174" s="111">
        <f t="shared" si="11"/>
        <v>0</v>
      </c>
      <c r="N174" s="111">
        <f t="shared" si="12"/>
        <v>0</v>
      </c>
      <c r="O174" s="111">
        <f t="shared" si="13"/>
        <v>0</v>
      </c>
      <c r="P174" s="111">
        <f t="shared" si="14"/>
        <v>0</v>
      </c>
      <c r="V174" s="2"/>
      <c r="W174" s="2"/>
      <c r="X174" s="2"/>
    </row>
    <row r="175" spans="1:24" ht="12.75">
      <c r="A175" s="50">
        <v>6</v>
      </c>
      <c r="B175" s="45" t="s">
        <v>141</v>
      </c>
      <c r="C175" s="9"/>
      <c r="D175" s="9"/>
      <c r="E175" s="9"/>
      <c r="F175" s="9"/>
      <c r="G175" s="4">
        <v>0.001</v>
      </c>
      <c r="M175" s="111">
        <f t="shared" si="11"/>
        <v>0</v>
      </c>
      <c r="N175" s="111">
        <f t="shared" si="12"/>
        <v>0</v>
      </c>
      <c r="O175" s="111">
        <f t="shared" si="13"/>
        <v>0</v>
      </c>
      <c r="P175" s="111">
        <f t="shared" si="14"/>
        <v>0</v>
      </c>
      <c r="V175" s="2"/>
      <c r="W175" s="2"/>
      <c r="X175" s="2"/>
    </row>
    <row r="176" spans="1:24" ht="12.75">
      <c r="A176" s="50">
        <v>6</v>
      </c>
      <c r="B176" s="45" t="s">
        <v>142</v>
      </c>
      <c r="C176" s="9"/>
      <c r="D176" s="9"/>
      <c r="E176" s="9"/>
      <c r="F176" s="9"/>
      <c r="G176" s="4">
        <v>0.001</v>
      </c>
      <c r="M176" s="111">
        <f t="shared" si="11"/>
        <v>0</v>
      </c>
      <c r="N176" s="111">
        <f t="shared" si="12"/>
        <v>0</v>
      </c>
      <c r="O176" s="111">
        <f t="shared" si="13"/>
        <v>0</v>
      </c>
      <c r="P176" s="111">
        <f t="shared" si="14"/>
        <v>0</v>
      </c>
      <c r="V176" s="2"/>
      <c r="W176" s="2"/>
      <c r="X176" s="2"/>
    </row>
    <row r="177" spans="1:24" ht="12.75">
      <c r="A177" s="50">
        <v>6</v>
      </c>
      <c r="B177" s="45" t="s">
        <v>143</v>
      </c>
      <c r="C177" s="9"/>
      <c r="D177" s="9"/>
      <c r="E177" s="9"/>
      <c r="F177" s="9"/>
      <c r="G177" s="4">
        <v>0.001</v>
      </c>
      <c r="M177" s="111">
        <f t="shared" si="11"/>
        <v>0</v>
      </c>
      <c r="N177" s="111">
        <f t="shared" si="12"/>
        <v>0</v>
      </c>
      <c r="O177" s="111">
        <f t="shared" si="13"/>
        <v>0</v>
      </c>
      <c r="P177" s="111">
        <f t="shared" si="14"/>
        <v>0</v>
      </c>
      <c r="V177" s="2"/>
      <c r="W177" s="2"/>
      <c r="X177" s="2"/>
    </row>
    <row r="178" spans="1:24" ht="12.75">
      <c r="A178" s="50">
        <v>6</v>
      </c>
      <c r="B178" s="45" t="s">
        <v>144</v>
      </c>
      <c r="C178" s="9"/>
      <c r="D178" s="9"/>
      <c r="E178" s="9"/>
      <c r="F178" s="9"/>
      <c r="G178" s="4">
        <v>0.001</v>
      </c>
      <c r="M178" s="111">
        <f t="shared" si="11"/>
        <v>0</v>
      </c>
      <c r="N178" s="111">
        <f t="shared" si="12"/>
        <v>0</v>
      </c>
      <c r="O178" s="111">
        <f t="shared" si="13"/>
        <v>0</v>
      </c>
      <c r="P178" s="111">
        <f t="shared" si="14"/>
        <v>0</v>
      </c>
      <c r="V178" s="2"/>
      <c r="W178" s="2"/>
      <c r="X178" s="2"/>
    </row>
    <row r="179" spans="1:24" ht="12.75">
      <c r="A179" s="50">
        <v>6</v>
      </c>
      <c r="B179" s="45" t="s">
        <v>145</v>
      </c>
      <c r="C179" s="9"/>
      <c r="D179" s="9"/>
      <c r="E179" s="9"/>
      <c r="F179" s="9"/>
      <c r="G179" s="4">
        <v>0.001</v>
      </c>
      <c r="M179" s="111">
        <f aca="true" t="shared" si="15" ref="M179:M242">C179*$G179</f>
        <v>0</v>
      </c>
      <c r="N179" s="111">
        <f aca="true" t="shared" si="16" ref="N179:N242">D179*$G179</f>
        <v>0</v>
      </c>
      <c r="O179" s="111">
        <f aca="true" t="shared" si="17" ref="O179:O242">E179*$G179</f>
        <v>0</v>
      </c>
      <c r="P179" s="111">
        <f aca="true" t="shared" si="18" ref="P179:P242">F179*$G179</f>
        <v>0</v>
      </c>
      <c r="V179" s="2"/>
      <c r="W179" s="2"/>
      <c r="X179" s="2"/>
    </row>
    <row r="180" spans="1:24" ht="12.75">
      <c r="A180" s="50">
        <v>6</v>
      </c>
      <c r="B180" s="45" t="s">
        <v>146</v>
      </c>
      <c r="C180" s="9"/>
      <c r="D180" s="9"/>
      <c r="E180" s="9"/>
      <c r="F180" s="9"/>
      <c r="G180" s="4">
        <v>0.001</v>
      </c>
      <c r="M180" s="111">
        <f t="shared" si="15"/>
        <v>0</v>
      </c>
      <c r="N180" s="111">
        <f t="shared" si="16"/>
        <v>0</v>
      </c>
      <c r="O180" s="111">
        <f t="shared" si="17"/>
        <v>0</v>
      </c>
      <c r="P180" s="111">
        <f t="shared" si="18"/>
        <v>0</v>
      </c>
      <c r="V180" s="2"/>
      <c r="W180" s="2"/>
      <c r="X180" s="2"/>
    </row>
    <row r="181" spans="1:24" ht="12.75">
      <c r="A181" s="50">
        <v>6</v>
      </c>
      <c r="B181" s="45" t="s">
        <v>147</v>
      </c>
      <c r="C181" s="9"/>
      <c r="D181" s="9"/>
      <c r="E181" s="9"/>
      <c r="F181" s="9"/>
      <c r="G181" s="4">
        <v>0.001</v>
      </c>
      <c r="M181" s="111">
        <f t="shared" si="15"/>
        <v>0</v>
      </c>
      <c r="N181" s="111">
        <f t="shared" si="16"/>
        <v>0</v>
      </c>
      <c r="O181" s="111">
        <f t="shared" si="17"/>
        <v>0</v>
      </c>
      <c r="P181" s="111">
        <f t="shared" si="18"/>
        <v>0</v>
      </c>
      <c r="V181" s="2"/>
      <c r="W181" s="2"/>
      <c r="X181" s="2"/>
    </row>
    <row r="182" spans="1:24" ht="12.75">
      <c r="A182" s="50">
        <v>6</v>
      </c>
      <c r="B182" s="45" t="s">
        <v>148</v>
      </c>
      <c r="C182" s="9"/>
      <c r="D182" s="9"/>
      <c r="E182" s="9"/>
      <c r="F182" s="9"/>
      <c r="G182" s="4">
        <v>0.001</v>
      </c>
      <c r="M182" s="111">
        <f t="shared" si="15"/>
        <v>0</v>
      </c>
      <c r="N182" s="111">
        <f t="shared" si="16"/>
        <v>0</v>
      </c>
      <c r="O182" s="111">
        <f t="shared" si="17"/>
        <v>0</v>
      </c>
      <c r="P182" s="111">
        <f t="shared" si="18"/>
        <v>0</v>
      </c>
      <c r="V182" s="2"/>
      <c r="W182" s="2"/>
      <c r="X182" s="2"/>
    </row>
    <row r="183" spans="1:24" ht="12.75">
      <c r="A183" s="50">
        <v>6</v>
      </c>
      <c r="B183" s="45" t="s">
        <v>149</v>
      </c>
      <c r="C183" s="9"/>
      <c r="D183" s="9"/>
      <c r="E183" s="9"/>
      <c r="F183" s="9"/>
      <c r="G183" s="4">
        <v>0.001</v>
      </c>
      <c r="M183" s="111">
        <f t="shared" si="15"/>
        <v>0</v>
      </c>
      <c r="N183" s="111">
        <f t="shared" si="16"/>
        <v>0</v>
      </c>
      <c r="O183" s="111">
        <f t="shared" si="17"/>
        <v>0</v>
      </c>
      <c r="P183" s="111">
        <f t="shared" si="18"/>
        <v>0</v>
      </c>
      <c r="V183" s="2"/>
      <c r="W183" s="2"/>
      <c r="X183" s="2"/>
    </row>
    <row r="184" spans="1:24" ht="12.75">
      <c r="A184" s="50">
        <v>6</v>
      </c>
      <c r="B184" s="45" t="s">
        <v>150</v>
      </c>
      <c r="C184" s="9"/>
      <c r="D184" s="9"/>
      <c r="E184" s="9"/>
      <c r="F184" s="9"/>
      <c r="G184" s="4">
        <v>0.001</v>
      </c>
      <c r="M184" s="111">
        <f t="shared" si="15"/>
        <v>0</v>
      </c>
      <c r="N184" s="111">
        <f t="shared" si="16"/>
        <v>0</v>
      </c>
      <c r="O184" s="111">
        <f t="shared" si="17"/>
        <v>0</v>
      </c>
      <c r="P184" s="111">
        <f t="shared" si="18"/>
        <v>0</v>
      </c>
      <c r="V184" s="2"/>
      <c r="W184" s="2"/>
      <c r="X184" s="2"/>
    </row>
    <row r="185" spans="1:24" ht="12.75">
      <c r="A185" s="50">
        <v>6</v>
      </c>
      <c r="B185" s="45" t="s">
        <v>151</v>
      </c>
      <c r="C185" s="9"/>
      <c r="D185" s="9"/>
      <c r="E185" s="9"/>
      <c r="F185" s="9"/>
      <c r="G185" s="4">
        <v>0.001</v>
      </c>
      <c r="M185" s="111">
        <f t="shared" si="15"/>
        <v>0</v>
      </c>
      <c r="N185" s="111">
        <f t="shared" si="16"/>
        <v>0</v>
      </c>
      <c r="O185" s="111">
        <f t="shared" si="17"/>
        <v>0</v>
      </c>
      <c r="P185" s="111">
        <f t="shared" si="18"/>
        <v>0</v>
      </c>
      <c r="V185" s="2"/>
      <c r="W185" s="2"/>
      <c r="X185" s="2"/>
    </row>
    <row r="186" spans="1:24" ht="12.75">
      <c r="A186" s="50">
        <v>6</v>
      </c>
      <c r="B186" s="45" t="s">
        <v>152</v>
      </c>
      <c r="C186" s="9"/>
      <c r="D186" s="9"/>
      <c r="E186" s="9"/>
      <c r="F186" s="9"/>
      <c r="G186" s="4">
        <v>0.001</v>
      </c>
      <c r="M186" s="111">
        <f t="shared" si="15"/>
        <v>0</v>
      </c>
      <c r="N186" s="111">
        <f t="shared" si="16"/>
        <v>0</v>
      </c>
      <c r="O186" s="111">
        <f t="shared" si="17"/>
        <v>0</v>
      </c>
      <c r="P186" s="111">
        <f t="shared" si="18"/>
        <v>0</v>
      </c>
      <c r="V186" s="2"/>
      <c r="W186" s="2"/>
      <c r="X186" s="2"/>
    </row>
    <row r="187" spans="1:24" ht="12.75">
      <c r="A187" s="50">
        <v>6</v>
      </c>
      <c r="B187" s="45" t="s">
        <v>153</v>
      </c>
      <c r="C187" s="9"/>
      <c r="D187" s="9"/>
      <c r="E187" s="9"/>
      <c r="F187" s="9"/>
      <c r="G187" s="4">
        <v>0.001</v>
      </c>
      <c r="M187" s="111">
        <f t="shared" si="15"/>
        <v>0</v>
      </c>
      <c r="N187" s="111">
        <f t="shared" si="16"/>
        <v>0</v>
      </c>
      <c r="O187" s="111">
        <f t="shared" si="17"/>
        <v>0</v>
      </c>
      <c r="P187" s="111">
        <f t="shared" si="18"/>
        <v>0</v>
      </c>
      <c r="V187" s="2"/>
      <c r="W187" s="2"/>
      <c r="X187" s="2"/>
    </row>
    <row r="188" spans="1:24" ht="12.75">
      <c r="A188" s="50">
        <v>6</v>
      </c>
      <c r="B188" s="45" t="s">
        <v>154</v>
      </c>
      <c r="C188" s="9"/>
      <c r="D188" s="9"/>
      <c r="E188" s="9"/>
      <c r="F188" s="9"/>
      <c r="G188" s="4">
        <v>0.001</v>
      </c>
      <c r="M188" s="111">
        <f t="shared" si="15"/>
        <v>0</v>
      </c>
      <c r="N188" s="111">
        <f t="shared" si="16"/>
        <v>0</v>
      </c>
      <c r="O188" s="111">
        <f t="shared" si="17"/>
        <v>0</v>
      </c>
      <c r="P188" s="111">
        <f t="shared" si="18"/>
        <v>0</v>
      </c>
      <c r="V188" s="2"/>
      <c r="W188" s="2"/>
      <c r="X188" s="2"/>
    </row>
    <row r="189" spans="1:24" ht="12.75">
      <c r="A189" s="50">
        <v>6</v>
      </c>
      <c r="B189" s="45" t="s">
        <v>155</v>
      </c>
      <c r="C189" s="9"/>
      <c r="D189" s="9"/>
      <c r="E189" s="9"/>
      <c r="F189" s="9"/>
      <c r="G189" s="4">
        <v>0.001</v>
      </c>
      <c r="M189" s="111">
        <f t="shared" si="15"/>
        <v>0</v>
      </c>
      <c r="N189" s="111">
        <f t="shared" si="16"/>
        <v>0</v>
      </c>
      <c r="O189" s="111">
        <f t="shared" si="17"/>
        <v>0</v>
      </c>
      <c r="P189" s="111">
        <f t="shared" si="18"/>
        <v>0</v>
      </c>
      <c r="V189" s="2"/>
      <c r="W189" s="2"/>
      <c r="X189" s="2"/>
    </row>
    <row r="190" spans="1:24" ht="12.75">
      <c r="A190" s="50">
        <v>6</v>
      </c>
      <c r="B190" s="45" t="s">
        <v>156</v>
      </c>
      <c r="C190" s="9"/>
      <c r="D190" s="9"/>
      <c r="E190" s="9"/>
      <c r="F190" s="9"/>
      <c r="G190" s="4">
        <v>0.001</v>
      </c>
      <c r="M190" s="111">
        <f t="shared" si="15"/>
        <v>0</v>
      </c>
      <c r="N190" s="111">
        <f t="shared" si="16"/>
        <v>0</v>
      </c>
      <c r="O190" s="111">
        <f t="shared" si="17"/>
        <v>0</v>
      </c>
      <c r="P190" s="111">
        <f t="shared" si="18"/>
        <v>0</v>
      </c>
      <c r="V190" s="2"/>
      <c r="W190" s="2"/>
      <c r="X190" s="2"/>
    </row>
    <row r="191" spans="1:24" ht="12.75">
      <c r="A191" s="50">
        <v>7</v>
      </c>
      <c r="B191" s="45" t="s">
        <v>157</v>
      </c>
      <c r="C191" s="9"/>
      <c r="D191" s="9"/>
      <c r="E191" s="9"/>
      <c r="F191" s="9"/>
      <c r="G191" s="4">
        <v>0.001</v>
      </c>
      <c r="M191" s="111">
        <f t="shared" si="15"/>
        <v>0</v>
      </c>
      <c r="N191" s="111">
        <f t="shared" si="16"/>
        <v>0</v>
      </c>
      <c r="O191" s="111">
        <f t="shared" si="17"/>
        <v>0</v>
      </c>
      <c r="P191" s="111">
        <f t="shared" si="18"/>
        <v>0</v>
      </c>
      <c r="V191" s="2"/>
      <c r="W191" s="2"/>
      <c r="X191" s="2"/>
    </row>
    <row r="192" spans="1:24" ht="12.75">
      <c r="A192" s="50">
        <v>7</v>
      </c>
      <c r="B192" s="45" t="s">
        <v>158</v>
      </c>
      <c r="C192" s="9"/>
      <c r="D192" s="9"/>
      <c r="E192" s="9"/>
      <c r="F192" s="9"/>
      <c r="G192" s="4">
        <v>0.001</v>
      </c>
      <c r="M192" s="111">
        <f t="shared" si="15"/>
        <v>0</v>
      </c>
      <c r="N192" s="111">
        <f t="shared" si="16"/>
        <v>0</v>
      </c>
      <c r="O192" s="111">
        <f t="shared" si="17"/>
        <v>0</v>
      </c>
      <c r="P192" s="111">
        <f t="shared" si="18"/>
        <v>0</v>
      </c>
      <c r="V192" s="2"/>
      <c r="W192" s="2"/>
      <c r="X192" s="2"/>
    </row>
    <row r="193" spans="1:24" ht="12.75">
      <c r="A193" s="50">
        <v>7</v>
      </c>
      <c r="B193" s="45" t="s">
        <v>159</v>
      </c>
      <c r="C193" s="9"/>
      <c r="D193" s="9"/>
      <c r="E193" s="9"/>
      <c r="F193" s="9"/>
      <c r="G193" s="4">
        <v>0.001</v>
      </c>
      <c r="M193" s="111">
        <f t="shared" si="15"/>
        <v>0</v>
      </c>
      <c r="N193" s="111">
        <f t="shared" si="16"/>
        <v>0</v>
      </c>
      <c r="O193" s="111">
        <f t="shared" si="17"/>
        <v>0</v>
      </c>
      <c r="P193" s="111">
        <f t="shared" si="18"/>
        <v>0</v>
      </c>
      <c r="V193" s="2"/>
      <c r="W193" s="2"/>
      <c r="X193" s="2"/>
    </row>
    <row r="194" spans="1:24" ht="12.75">
      <c r="A194" s="50">
        <v>7</v>
      </c>
      <c r="B194" s="45" t="s">
        <v>160</v>
      </c>
      <c r="C194" s="9"/>
      <c r="D194" s="9"/>
      <c r="E194" s="9"/>
      <c r="F194" s="9"/>
      <c r="G194" s="4">
        <v>0.001</v>
      </c>
      <c r="M194" s="111">
        <f t="shared" si="15"/>
        <v>0</v>
      </c>
      <c r="N194" s="111">
        <f t="shared" si="16"/>
        <v>0</v>
      </c>
      <c r="O194" s="111">
        <f t="shared" si="17"/>
        <v>0</v>
      </c>
      <c r="P194" s="111">
        <f t="shared" si="18"/>
        <v>0</v>
      </c>
      <c r="V194" s="2"/>
      <c r="W194" s="2"/>
      <c r="X194" s="2"/>
    </row>
    <row r="195" spans="1:24" ht="12.75">
      <c r="A195" s="50">
        <v>7</v>
      </c>
      <c r="B195" s="45" t="s">
        <v>161</v>
      </c>
      <c r="C195" s="9"/>
      <c r="D195" s="9"/>
      <c r="E195" s="9"/>
      <c r="F195" s="9"/>
      <c r="G195" s="4">
        <v>0.001</v>
      </c>
      <c r="M195" s="111">
        <f t="shared" si="15"/>
        <v>0</v>
      </c>
      <c r="N195" s="111">
        <f t="shared" si="16"/>
        <v>0</v>
      </c>
      <c r="O195" s="111">
        <f t="shared" si="17"/>
        <v>0</v>
      </c>
      <c r="P195" s="111">
        <f t="shared" si="18"/>
        <v>0</v>
      </c>
      <c r="V195" s="2"/>
      <c r="W195" s="2"/>
      <c r="X195" s="2"/>
    </row>
    <row r="196" spans="1:24" ht="12.75">
      <c r="A196" s="50">
        <v>7</v>
      </c>
      <c r="B196" s="45" t="s">
        <v>162</v>
      </c>
      <c r="C196" s="9"/>
      <c r="D196" s="9"/>
      <c r="E196" s="9"/>
      <c r="F196" s="9"/>
      <c r="G196" s="4">
        <v>0.001</v>
      </c>
      <c r="M196" s="111">
        <f t="shared" si="15"/>
        <v>0</v>
      </c>
      <c r="N196" s="111">
        <f t="shared" si="16"/>
        <v>0</v>
      </c>
      <c r="O196" s="111">
        <f t="shared" si="17"/>
        <v>0</v>
      </c>
      <c r="P196" s="111">
        <f t="shared" si="18"/>
        <v>0</v>
      </c>
      <c r="V196" s="2"/>
      <c r="W196" s="2"/>
      <c r="X196" s="2"/>
    </row>
    <row r="197" spans="1:24" ht="12.75">
      <c r="A197" s="50">
        <v>7</v>
      </c>
      <c r="B197" s="45" t="s">
        <v>163</v>
      </c>
      <c r="C197" s="9"/>
      <c r="D197" s="9"/>
      <c r="E197" s="9"/>
      <c r="F197" s="9"/>
      <c r="G197" s="4">
        <v>0.001</v>
      </c>
      <c r="M197" s="111">
        <f t="shared" si="15"/>
        <v>0</v>
      </c>
      <c r="N197" s="111">
        <f t="shared" si="16"/>
        <v>0</v>
      </c>
      <c r="O197" s="111">
        <f t="shared" si="17"/>
        <v>0</v>
      </c>
      <c r="P197" s="111">
        <f t="shared" si="18"/>
        <v>0</v>
      </c>
      <c r="V197" s="2"/>
      <c r="W197" s="2"/>
      <c r="X197" s="2"/>
    </row>
    <row r="198" spans="1:24" ht="12.75">
      <c r="A198" s="50">
        <v>7</v>
      </c>
      <c r="B198" s="45" t="s">
        <v>164</v>
      </c>
      <c r="C198" s="9"/>
      <c r="D198" s="9"/>
      <c r="E198" s="9"/>
      <c r="F198" s="9"/>
      <c r="G198" s="4">
        <v>0.001</v>
      </c>
      <c r="M198" s="111">
        <f t="shared" si="15"/>
        <v>0</v>
      </c>
      <c r="N198" s="111">
        <f t="shared" si="16"/>
        <v>0</v>
      </c>
      <c r="O198" s="111">
        <f t="shared" si="17"/>
        <v>0</v>
      </c>
      <c r="P198" s="111">
        <f t="shared" si="18"/>
        <v>0</v>
      </c>
      <c r="V198" s="2"/>
      <c r="W198" s="2"/>
      <c r="X198" s="2"/>
    </row>
    <row r="199" spans="1:24" ht="12.75">
      <c r="A199" s="50">
        <v>7</v>
      </c>
      <c r="B199" s="45" t="s">
        <v>165</v>
      </c>
      <c r="C199" s="9"/>
      <c r="D199" s="9"/>
      <c r="E199" s="9"/>
      <c r="F199" s="9"/>
      <c r="G199" s="4">
        <v>0.001</v>
      </c>
      <c r="M199" s="111">
        <f t="shared" si="15"/>
        <v>0</v>
      </c>
      <c r="N199" s="111">
        <f t="shared" si="16"/>
        <v>0</v>
      </c>
      <c r="O199" s="111">
        <f t="shared" si="17"/>
        <v>0</v>
      </c>
      <c r="P199" s="111">
        <f t="shared" si="18"/>
        <v>0</v>
      </c>
      <c r="V199" s="2"/>
      <c r="W199" s="2"/>
      <c r="X199" s="2"/>
    </row>
    <row r="200" spans="1:24" ht="12.75">
      <c r="A200" s="50">
        <v>7</v>
      </c>
      <c r="B200" s="45" t="s">
        <v>166</v>
      </c>
      <c r="C200" s="9"/>
      <c r="D200" s="9"/>
      <c r="E200" s="9"/>
      <c r="F200" s="9"/>
      <c r="G200" s="4">
        <v>0.001</v>
      </c>
      <c r="M200" s="111">
        <f t="shared" si="15"/>
        <v>0</v>
      </c>
      <c r="N200" s="111">
        <f t="shared" si="16"/>
        <v>0</v>
      </c>
      <c r="O200" s="111">
        <f t="shared" si="17"/>
        <v>0</v>
      </c>
      <c r="P200" s="111">
        <f t="shared" si="18"/>
        <v>0</v>
      </c>
      <c r="V200" s="2"/>
      <c r="W200" s="2"/>
      <c r="X200" s="2"/>
    </row>
    <row r="201" spans="1:24" ht="12.75">
      <c r="A201" s="50">
        <v>7</v>
      </c>
      <c r="B201" s="45" t="s">
        <v>167</v>
      </c>
      <c r="C201" s="9"/>
      <c r="D201" s="9"/>
      <c r="E201" s="9"/>
      <c r="F201" s="9"/>
      <c r="G201" s="4">
        <v>0.001</v>
      </c>
      <c r="M201" s="111">
        <f t="shared" si="15"/>
        <v>0</v>
      </c>
      <c r="N201" s="111">
        <f t="shared" si="16"/>
        <v>0</v>
      </c>
      <c r="O201" s="111">
        <f t="shared" si="17"/>
        <v>0</v>
      </c>
      <c r="P201" s="111">
        <f t="shared" si="18"/>
        <v>0</v>
      </c>
      <c r="V201" s="2"/>
      <c r="W201" s="2"/>
      <c r="X201" s="2"/>
    </row>
    <row r="202" spans="1:24" ht="12.75">
      <c r="A202" s="50">
        <v>7</v>
      </c>
      <c r="B202" s="45" t="s">
        <v>168</v>
      </c>
      <c r="C202" s="9"/>
      <c r="D202" s="9"/>
      <c r="E202" s="9"/>
      <c r="F202" s="9"/>
      <c r="G202" s="4">
        <v>0.001</v>
      </c>
      <c r="M202" s="111">
        <f t="shared" si="15"/>
        <v>0</v>
      </c>
      <c r="N202" s="111">
        <f t="shared" si="16"/>
        <v>0</v>
      </c>
      <c r="O202" s="111">
        <f t="shared" si="17"/>
        <v>0</v>
      </c>
      <c r="P202" s="111">
        <f t="shared" si="18"/>
        <v>0</v>
      </c>
      <c r="V202" s="2"/>
      <c r="W202" s="2"/>
      <c r="X202" s="2"/>
    </row>
    <row r="203" spans="1:24" ht="12.75">
      <c r="A203" s="50">
        <v>7</v>
      </c>
      <c r="B203" s="45" t="s">
        <v>169</v>
      </c>
      <c r="C203" s="9"/>
      <c r="D203" s="9"/>
      <c r="E203" s="9"/>
      <c r="F203" s="9"/>
      <c r="G203" s="4">
        <v>0.001</v>
      </c>
      <c r="M203" s="111">
        <f t="shared" si="15"/>
        <v>0</v>
      </c>
      <c r="N203" s="111">
        <f t="shared" si="16"/>
        <v>0</v>
      </c>
      <c r="O203" s="111">
        <f t="shared" si="17"/>
        <v>0</v>
      </c>
      <c r="P203" s="111">
        <f t="shared" si="18"/>
        <v>0</v>
      </c>
      <c r="V203" s="2"/>
      <c r="W203" s="2"/>
      <c r="X203" s="2"/>
    </row>
    <row r="204" spans="1:24" ht="12.75">
      <c r="A204" s="50">
        <v>7</v>
      </c>
      <c r="B204" s="45" t="s">
        <v>170</v>
      </c>
      <c r="C204" s="9"/>
      <c r="D204" s="9"/>
      <c r="E204" s="9"/>
      <c r="F204" s="9"/>
      <c r="G204" s="4">
        <v>0.001</v>
      </c>
      <c r="M204" s="111">
        <f t="shared" si="15"/>
        <v>0</v>
      </c>
      <c r="N204" s="111">
        <f t="shared" si="16"/>
        <v>0</v>
      </c>
      <c r="O204" s="111">
        <f t="shared" si="17"/>
        <v>0</v>
      </c>
      <c r="P204" s="111">
        <f t="shared" si="18"/>
        <v>0</v>
      </c>
      <c r="V204" s="2"/>
      <c r="W204" s="2"/>
      <c r="X204" s="2"/>
    </row>
    <row r="205" spans="1:24" ht="12.75">
      <c r="A205" s="50">
        <v>7</v>
      </c>
      <c r="B205" s="45" t="s">
        <v>171</v>
      </c>
      <c r="C205" s="9"/>
      <c r="D205" s="9"/>
      <c r="E205" s="9"/>
      <c r="F205" s="9"/>
      <c r="G205" s="4">
        <v>0.001</v>
      </c>
      <c r="M205" s="111">
        <f t="shared" si="15"/>
        <v>0</v>
      </c>
      <c r="N205" s="111">
        <f t="shared" si="16"/>
        <v>0</v>
      </c>
      <c r="O205" s="111">
        <f t="shared" si="17"/>
        <v>0</v>
      </c>
      <c r="P205" s="111">
        <f t="shared" si="18"/>
        <v>0</v>
      </c>
      <c r="V205" s="2"/>
      <c r="W205" s="2"/>
      <c r="X205" s="2"/>
    </row>
    <row r="206" spans="1:24" ht="12.75">
      <c r="A206" s="50">
        <v>7</v>
      </c>
      <c r="B206" s="45" t="s">
        <v>172</v>
      </c>
      <c r="C206" s="9"/>
      <c r="D206" s="9"/>
      <c r="E206" s="9"/>
      <c r="F206" s="9"/>
      <c r="G206" s="4">
        <v>0.001</v>
      </c>
      <c r="M206" s="111">
        <f t="shared" si="15"/>
        <v>0</v>
      </c>
      <c r="N206" s="111">
        <f t="shared" si="16"/>
        <v>0</v>
      </c>
      <c r="O206" s="111">
        <f t="shared" si="17"/>
        <v>0</v>
      </c>
      <c r="P206" s="111">
        <f t="shared" si="18"/>
        <v>0</v>
      </c>
      <c r="V206" s="2"/>
      <c r="W206" s="2"/>
      <c r="X206" s="2"/>
    </row>
    <row r="207" spans="1:24" ht="12.75">
      <c r="A207" s="50">
        <v>7</v>
      </c>
      <c r="B207" s="45" t="s">
        <v>173</v>
      </c>
      <c r="C207" s="9"/>
      <c r="D207" s="9"/>
      <c r="E207" s="9"/>
      <c r="F207" s="9"/>
      <c r="G207" s="4">
        <v>0.001</v>
      </c>
      <c r="M207" s="111">
        <f t="shared" si="15"/>
        <v>0</v>
      </c>
      <c r="N207" s="111">
        <f t="shared" si="16"/>
        <v>0</v>
      </c>
      <c r="O207" s="111">
        <f t="shared" si="17"/>
        <v>0</v>
      </c>
      <c r="P207" s="111">
        <f t="shared" si="18"/>
        <v>0</v>
      </c>
      <c r="V207" s="2"/>
      <c r="W207" s="2"/>
      <c r="X207" s="2"/>
    </row>
    <row r="208" spans="1:24" ht="12.75">
      <c r="A208" s="50">
        <v>7</v>
      </c>
      <c r="B208" s="45" t="s">
        <v>174</v>
      </c>
      <c r="C208" s="9"/>
      <c r="D208" s="9"/>
      <c r="E208" s="9"/>
      <c r="F208" s="9"/>
      <c r="G208" s="4">
        <v>0.001</v>
      </c>
      <c r="M208" s="111">
        <f t="shared" si="15"/>
        <v>0</v>
      </c>
      <c r="N208" s="111">
        <f t="shared" si="16"/>
        <v>0</v>
      </c>
      <c r="O208" s="111">
        <f t="shared" si="17"/>
        <v>0</v>
      </c>
      <c r="P208" s="111">
        <f t="shared" si="18"/>
        <v>0</v>
      </c>
      <c r="V208" s="2"/>
      <c r="W208" s="2"/>
      <c r="X208" s="2"/>
    </row>
    <row r="209" spans="1:24" ht="12.75">
      <c r="A209" s="50">
        <v>7</v>
      </c>
      <c r="B209" s="45" t="s">
        <v>175</v>
      </c>
      <c r="C209" s="9"/>
      <c r="D209" s="9"/>
      <c r="E209" s="9"/>
      <c r="F209" s="9"/>
      <c r="G209" s="4">
        <v>0.001</v>
      </c>
      <c r="M209" s="111">
        <f t="shared" si="15"/>
        <v>0</v>
      </c>
      <c r="N209" s="111">
        <f t="shared" si="16"/>
        <v>0</v>
      </c>
      <c r="O209" s="111">
        <f t="shared" si="17"/>
        <v>0</v>
      </c>
      <c r="P209" s="111">
        <f t="shared" si="18"/>
        <v>0</v>
      </c>
      <c r="V209" s="2"/>
      <c r="W209" s="2"/>
      <c r="X209" s="2"/>
    </row>
    <row r="210" spans="1:24" ht="12.75">
      <c r="A210" s="50">
        <v>7</v>
      </c>
      <c r="B210" s="45" t="s">
        <v>176</v>
      </c>
      <c r="C210" s="9"/>
      <c r="D210" s="9"/>
      <c r="E210" s="9"/>
      <c r="F210" s="9"/>
      <c r="G210" s="4">
        <v>0.001</v>
      </c>
      <c r="M210" s="111">
        <f t="shared" si="15"/>
        <v>0</v>
      </c>
      <c r="N210" s="111">
        <f t="shared" si="16"/>
        <v>0</v>
      </c>
      <c r="O210" s="111">
        <f t="shared" si="17"/>
        <v>0</v>
      </c>
      <c r="P210" s="111">
        <f t="shared" si="18"/>
        <v>0</v>
      </c>
      <c r="V210" s="2"/>
      <c r="W210" s="2"/>
      <c r="X210" s="2"/>
    </row>
    <row r="211" spans="1:24" ht="12.75">
      <c r="A211" s="50">
        <v>7</v>
      </c>
      <c r="B211" s="45" t="s">
        <v>177</v>
      </c>
      <c r="C211" s="9"/>
      <c r="D211" s="9"/>
      <c r="E211" s="9"/>
      <c r="F211" s="9"/>
      <c r="G211" s="4">
        <v>0.001</v>
      </c>
      <c r="M211" s="111">
        <f t="shared" si="15"/>
        <v>0</v>
      </c>
      <c r="N211" s="111">
        <f t="shared" si="16"/>
        <v>0</v>
      </c>
      <c r="O211" s="111">
        <f t="shared" si="17"/>
        <v>0</v>
      </c>
      <c r="P211" s="111">
        <f t="shared" si="18"/>
        <v>0</v>
      </c>
      <c r="V211" s="2"/>
      <c r="W211" s="2"/>
      <c r="X211" s="2"/>
    </row>
    <row r="212" spans="1:24" ht="12.75">
      <c r="A212" s="50">
        <v>7</v>
      </c>
      <c r="B212" s="45" t="s">
        <v>178</v>
      </c>
      <c r="C212" s="9"/>
      <c r="D212" s="9"/>
      <c r="E212" s="9"/>
      <c r="F212" s="9"/>
      <c r="G212" s="4">
        <v>0.001</v>
      </c>
      <c r="M212" s="111">
        <f t="shared" si="15"/>
        <v>0</v>
      </c>
      <c r="N212" s="111">
        <f t="shared" si="16"/>
        <v>0</v>
      </c>
      <c r="O212" s="111">
        <f t="shared" si="17"/>
        <v>0</v>
      </c>
      <c r="P212" s="111">
        <f t="shared" si="18"/>
        <v>0</v>
      </c>
      <c r="V212" s="2"/>
      <c r="W212" s="2"/>
      <c r="X212" s="2"/>
    </row>
    <row r="213" spans="1:24" ht="12.75">
      <c r="A213" s="50">
        <v>7</v>
      </c>
      <c r="B213" s="45" t="s">
        <v>179</v>
      </c>
      <c r="C213" s="9"/>
      <c r="D213" s="9"/>
      <c r="E213" s="9"/>
      <c r="F213" s="9"/>
      <c r="G213" s="4">
        <v>0.001</v>
      </c>
      <c r="M213" s="111">
        <f t="shared" si="15"/>
        <v>0</v>
      </c>
      <c r="N213" s="111">
        <f t="shared" si="16"/>
        <v>0</v>
      </c>
      <c r="O213" s="111">
        <f t="shared" si="17"/>
        <v>0</v>
      </c>
      <c r="P213" s="111">
        <f t="shared" si="18"/>
        <v>0</v>
      </c>
      <c r="V213" s="2"/>
      <c r="W213" s="2"/>
      <c r="X213" s="2"/>
    </row>
    <row r="214" spans="1:24" ht="12.75">
      <c r="A214" s="50">
        <v>7</v>
      </c>
      <c r="B214" s="45" t="s">
        <v>180</v>
      </c>
      <c r="C214" s="9"/>
      <c r="D214" s="9"/>
      <c r="E214" s="9"/>
      <c r="F214" s="9"/>
      <c r="G214" s="4">
        <v>0.001</v>
      </c>
      <c r="M214" s="111">
        <f t="shared" si="15"/>
        <v>0</v>
      </c>
      <c r="N214" s="111">
        <f t="shared" si="16"/>
        <v>0</v>
      </c>
      <c r="O214" s="111">
        <f t="shared" si="17"/>
        <v>0</v>
      </c>
      <c r="P214" s="111">
        <f t="shared" si="18"/>
        <v>0</v>
      </c>
      <c r="V214" s="2"/>
      <c r="W214" s="2"/>
      <c r="X214" s="2"/>
    </row>
    <row r="215" spans="1:24" ht="12.75">
      <c r="A215" s="50">
        <v>7</v>
      </c>
      <c r="B215" s="45" t="s">
        <v>181</v>
      </c>
      <c r="C215" s="9"/>
      <c r="D215" s="9"/>
      <c r="E215" s="9"/>
      <c r="F215" s="9"/>
      <c r="G215" s="4">
        <v>0.001</v>
      </c>
      <c r="M215" s="111">
        <f t="shared" si="15"/>
        <v>0</v>
      </c>
      <c r="N215" s="111">
        <f t="shared" si="16"/>
        <v>0</v>
      </c>
      <c r="O215" s="111">
        <f t="shared" si="17"/>
        <v>0</v>
      </c>
      <c r="P215" s="111">
        <f t="shared" si="18"/>
        <v>0</v>
      </c>
      <c r="V215" s="2"/>
      <c r="W215" s="2"/>
      <c r="X215" s="2"/>
    </row>
    <row r="216" spans="1:24" ht="12.75">
      <c r="A216" s="50">
        <v>7</v>
      </c>
      <c r="B216" s="45" t="s">
        <v>182</v>
      </c>
      <c r="C216" s="9"/>
      <c r="D216" s="9"/>
      <c r="E216" s="9"/>
      <c r="F216" s="9"/>
      <c r="G216" s="4">
        <v>0.001</v>
      </c>
      <c r="M216" s="111">
        <f t="shared" si="15"/>
        <v>0</v>
      </c>
      <c r="N216" s="111">
        <f t="shared" si="16"/>
        <v>0</v>
      </c>
      <c r="O216" s="111">
        <f t="shared" si="17"/>
        <v>0</v>
      </c>
      <c r="P216" s="111">
        <f t="shared" si="18"/>
        <v>0</v>
      </c>
      <c r="V216" s="2"/>
      <c r="W216" s="2"/>
      <c r="X216" s="2"/>
    </row>
    <row r="217" spans="1:24" ht="12.75">
      <c r="A217" s="50">
        <v>7</v>
      </c>
      <c r="B217" s="45" t="s">
        <v>183</v>
      </c>
      <c r="C217" s="9"/>
      <c r="D217" s="9"/>
      <c r="E217" s="9"/>
      <c r="F217" s="9"/>
      <c r="G217" s="4">
        <v>0.001</v>
      </c>
      <c r="M217" s="111">
        <f t="shared" si="15"/>
        <v>0</v>
      </c>
      <c r="N217" s="111">
        <f t="shared" si="16"/>
        <v>0</v>
      </c>
      <c r="O217" s="111">
        <f t="shared" si="17"/>
        <v>0</v>
      </c>
      <c r="P217" s="111">
        <f t="shared" si="18"/>
        <v>0</v>
      </c>
      <c r="V217" s="2"/>
      <c r="W217" s="2"/>
      <c r="X217" s="2"/>
    </row>
    <row r="218" spans="1:24" ht="12.75">
      <c r="A218" s="50">
        <v>7</v>
      </c>
      <c r="B218" s="45" t="s">
        <v>184</v>
      </c>
      <c r="C218" s="9"/>
      <c r="D218" s="9"/>
      <c r="E218" s="9"/>
      <c r="F218" s="9"/>
      <c r="G218" s="4">
        <v>0.001</v>
      </c>
      <c r="M218" s="111">
        <f t="shared" si="15"/>
        <v>0</v>
      </c>
      <c r="N218" s="111">
        <f t="shared" si="16"/>
        <v>0</v>
      </c>
      <c r="O218" s="111">
        <f t="shared" si="17"/>
        <v>0</v>
      </c>
      <c r="P218" s="111">
        <f t="shared" si="18"/>
        <v>0</v>
      </c>
      <c r="V218" s="2"/>
      <c r="W218" s="2"/>
      <c r="X218" s="2"/>
    </row>
    <row r="219" spans="1:24" ht="12.75">
      <c r="A219" s="50">
        <v>7</v>
      </c>
      <c r="B219" s="45" t="s">
        <v>185</v>
      </c>
      <c r="C219" s="9"/>
      <c r="D219" s="9"/>
      <c r="E219" s="9"/>
      <c r="F219" s="9"/>
      <c r="G219" s="4">
        <v>0.001</v>
      </c>
      <c r="M219" s="111">
        <f t="shared" si="15"/>
        <v>0</v>
      </c>
      <c r="N219" s="111">
        <f t="shared" si="16"/>
        <v>0</v>
      </c>
      <c r="O219" s="111">
        <f t="shared" si="17"/>
        <v>0</v>
      </c>
      <c r="P219" s="111">
        <f t="shared" si="18"/>
        <v>0</v>
      </c>
      <c r="V219" s="2"/>
      <c r="W219" s="2"/>
      <c r="X219" s="2"/>
    </row>
    <row r="220" spans="1:24" ht="12.75">
      <c r="A220" s="50">
        <v>7</v>
      </c>
      <c r="B220" s="45" t="s">
        <v>186</v>
      </c>
      <c r="C220" s="9"/>
      <c r="D220" s="9"/>
      <c r="E220" s="9"/>
      <c r="F220" s="9"/>
      <c r="G220" s="4">
        <v>0.001</v>
      </c>
      <c r="M220" s="111">
        <f t="shared" si="15"/>
        <v>0</v>
      </c>
      <c r="N220" s="111">
        <f t="shared" si="16"/>
        <v>0</v>
      </c>
      <c r="O220" s="111">
        <f t="shared" si="17"/>
        <v>0</v>
      </c>
      <c r="P220" s="111">
        <f t="shared" si="18"/>
        <v>0</v>
      </c>
      <c r="V220" s="2"/>
      <c r="W220" s="2"/>
      <c r="X220" s="2"/>
    </row>
    <row r="221" spans="1:24" ht="12.75">
      <c r="A221" s="50">
        <v>7</v>
      </c>
      <c r="B221" s="45" t="s">
        <v>187</v>
      </c>
      <c r="C221" s="9"/>
      <c r="D221" s="9"/>
      <c r="E221" s="9"/>
      <c r="F221" s="9"/>
      <c r="G221" s="4">
        <v>0.001</v>
      </c>
      <c r="M221" s="111">
        <f t="shared" si="15"/>
        <v>0</v>
      </c>
      <c r="N221" s="111">
        <f t="shared" si="16"/>
        <v>0</v>
      </c>
      <c r="O221" s="111">
        <f t="shared" si="17"/>
        <v>0</v>
      </c>
      <c r="P221" s="111">
        <f t="shared" si="18"/>
        <v>0</v>
      </c>
      <c r="V221" s="2"/>
      <c r="W221" s="2"/>
      <c r="X221" s="2"/>
    </row>
    <row r="222" spans="1:24" ht="12.75">
      <c r="A222" s="50">
        <v>7</v>
      </c>
      <c r="B222" s="45" t="s">
        <v>188</v>
      </c>
      <c r="C222" s="9"/>
      <c r="D222" s="9"/>
      <c r="E222" s="9"/>
      <c r="F222" s="9"/>
      <c r="G222" s="4">
        <v>0.001</v>
      </c>
      <c r="M222" s="111">
        <f t="shared" si="15"/>
        <v>0</v>
      </c>
      <c r="N222" s="111">
        <f t="shared" si="16"/>
        <v>0</v>
      </c>
      <c r="O222" s="111">
        <f t="shared" si="17"/>
        <v>0</v>
      </c>
      <c r="P222" s="111">
        <f t="shared" si="18"/>
        <v>0</v>
      </c>
      <c r="V222" s="2"/>
      <c r="W222" s="2"/>
      <c r="X222" s="2"/>
    </row>
    <row r="223" spans="1:24" ht="12.75">
      <c r="A223" s="50">
        <v>7</v>
      </c>
      <c r="B223" s="45" t="s">
        <v>189</v>
      </c>
      <c r="C223" s="9"/>
      <c r="D223" s="9"/>
      <c r="E223" s="9"/>
      <c r="F223" s="9"/>
      <c r="G223" s="4">
        <v>0.001</v>
      </c>
      <c r="M223" s="111">
        <f t="shared" si="15"/>
        <v>0</v>
      </c>
      <c r="N223" s="111">
        <f t="shared" si="16"/>
        <v>0</v>
      </c>
      <c r="O223" s="111">
        <f t="shared" si="17"/>
        <v>0</v>
      </c>
      <c r="P223" s="111">
        <f t="shared" si="18"/>
        <v>0</v>
      </c>
      <c r="V223" s="2"/>
      <c r="W223" s="2"/>
      <c r="X223" s="2"/>
    </row>
    <row r="224" spans="1:24" ht="12.75">
      <c r="A224" s="50">
        <v>7</v>
      </c>
      <c r="B224" s="45" t="s">
        <v>190</v>
      </c>
      <c r="C224" s="9"/>
      <c r="D224" s="9"/>
      <c r="E224" s="9"/>
      <c r="F224" s="9"/>
      <c r="G224" s="4">
        <v>0.001</v>
      </c>
      <c r="M224" s="111">
        <f t="shared" si="15"/>
        <v>0</v>
      </c>
      <c r="N224" s="111">
        <f t="shared" si="16"/>
        <v>0</v>
      </c>
      <c r="O224" s="111">
        <f t="shared" si="17"/>
        <v>0</v>
      </c>
      <c r="P224" s="111">
        <f t="shared" si="18"/>
        <v>0</v>
      </c>
      <c r="V224" s="2"/>
      <c r="W224" s="2"/>
      <c r="X224" s="2"/>
    </row>
    <row r="225" spans="1:24" ht="12.75">
      <c r="A225" s="50">
        <v>7</v>
      </c>
      <c r="B225" s="45" t="s">
        <v>191</v>
      </c>
      <c r="C225" s="9"/>
      <c r="D225" s="9"/>
      <c r="E225" s="9"/>
      <c r="F225" s="9"/>
      <c r="G225" s="4">
        <v>0.001</v>
      </c>
      <c r="M225" s="111">
        <f t="shared" si="15"/>
        <v>0</v>
      </c>
      <c r="N225" s="111">
        <f t="shared" si="16"/>
        <v>0</v>
      </c>
      <c r="O225" s="111">
        <f t="shared" si="17"/>
        <v>0</v>
      </c>
      <c r="P225" s="111">
        <f t="shared" si="18"/>
        <v>0</v>
      </c>
      <c r="V225" s="2"/>
      <c r="W225" s="2"/>
      <c r="X225" s="2"/>
    </row>
    <row r="226" spans="1:24" ht="12.75">
      <c r="A226" s="50">
        <v>7</v>
      </c>
      <c r="B226" s="45" t="s">
        <v>192</v>
      </c>
      <c r="C226" s="9"/>
      <c r="D226" s="9"/>
      <c r="E226" s="9"/>
      <c r="F226" s="9"/>
      <c r="G226" s="4">
        <v>0.001</v>
      </c>
      <c r="M226" s="111">
        <f t="shared" si="15"/>
        <v>0</v>
      </c>
      <c r="N226" s="111">
        <f t="shared" si="16"/>
        <v>0</v>
      </c>
      <c r="O226" s="111">
        <f t="shared" si="17"/>
        <v>0</v>
      </c>
      <c r="P226" s="111">
        <f t="shared" si="18"/>
        <v>0</v>
      </c>
      <c r="V226" s="2"/>
      <c r="W226" s="2"/>
      <c r="X226" s="2"/>
    </row>
    <row r="227" spans="1:24" ht="12.75">
      <c r="A227" s="50">
        <v>7</v>
      </c>
      <c r="B227" s="45" t="s">
        <v>193</v>
      </c>
      <c r="C227" s="9"/>
      <c r="D227" s="9"/>
      <c r="E227" s="9"/>
      <c r="F227" s="9"/>
      <c r="G227" s="4">
        <v>0.001</v>
      </c>
      <c r="M227" s="111">
        <f t="shared" si="15"/>
        <v>0</v>
      </c>
      <c r="N227" s="111">
        <f t="shared" si="16"/>
        <v>0</v>
      </c>
      <c r="O227" s="111">
        <f t="shared" si="17"/>
        <v>0</v>
      </c>
      <c r="P227" s="111">
        <f t="shared" si="18"/>
        <v>0</v>
      </c>
      <c r="V227" s="2"/>
      <c r="W227" s="2"/>
      <c r="X227" s="2"/>
    </row>
    <row r="228" spans="1:24" ht="12.75">
      <c r="A228" s="50">
        <v>7</v>
      </c>
      <c r="B228" s="45" t="s">
        <v>194</v>
      </c>
      <c r="C228" s="9"/>
      <c r="D228" s="9"/>
      <c r="E228" s="9"/>
      <c r="F228" s="9"/>
      <c r="G228" s="4">
        <v>0.001</v>
      </c>
      <c r="M228" s="111">
        <f t="shared" si="15"/>
        <v>0</v>
      </c>
      <c r="N228" s="111">
        <f t="shared" si="16"/>
        <v>0</v>
      </c>
      <c r="O228" s="111">
        <f t="shared" si="17"/>
        <v>0</v>
      </c>
      <c r="P228" s="111">
        <f t="shared" si="18"/>
        <v>0</v>
      </c>
      <c r="V228" s="2"/>
      <c r="W228" s="2"/>
      <c r="X228" s="2"/>
    </row>
    <row r="229" spans="1:24" ht="12.75">
      <c r="A229" s="50">
        <v>7</v>
      </c>
      <c r="B229" s="45" t="s">
        <v>195</v>
      </c>
      <c r="C229" s="9"/>
      <c r="D229" s="9"/>
      <c r="E229" s="9"/>
      <c r="F229" s="9"/>
      <c r="G229" s="4">
        <v>0.001</v>
      </c>
      <c r="M229" s="111">
        <f t="shared" si="15"/>
        <v>0</v>
      </c>
      <c r="N229" s="111">
        <f t="shared" si="16"/>
        <v>0</v>
      </c>
      <c r="O229" s="111">
        <f t="shared" si="17"/>
        <v>0</v>
      </c>
      <c r="P229" s="111">
        <f t="shared" si="18"/>
        <v>0</v>
      </c>
      <c r="V229" s="2"/>
      <c r="W229" s="2"/>
      <c r="X229" s="2"/>
    </row>
    <row r="230" spans="1:24" ht="12.75">
      <c r="A230" s="50">
        <v>7</v>
      </c>
      <c r="B230" s="45" t="s">
        <v>196</v>
      </c>
      <c r="C230" s="9"/>
      <c r="D230" s="9"/>
      <c r="E230" s="9"/>
      <c r="F230" s="9"/>
      <c r="G230" s="4">
        <v>0.001</v>
      </c>
      <c r="M230" s="111">
        <f t="shared" si="15"/>
        <v>0</v>
      </c>
      <c r="N230" s="111">
        <f t="shared" si="16"/>
        <v>0</v>
      </c>
      <c r="O230" s="111">
        <f t="shared" si="17"/>
        <v>0</v>
      </c>
      <c r="P230" s="111">
        <f t="shared" si="18"/>
        <v>0</v>
      </c>
      <c r="V230" s="2"/>
      <c r="W230" s="2"/>
      <c r="X230" s="2"/>
    </row>
    <row r="231" spans="1:24" ht="12.75">
      <c r="A231" s="50">
        <v>7</v>
      </c>
      <c r="B231" s="45" t="s">
        <v>197</v>
      </c>
      <c r="C231" s="9"/>
      <c r="D231" s="9"/>
      <c r="E231" s="9"/>
      <c r="F231" s="9"/>
      <c r="G231" s="4">
        <v>0.001</v>
      </c>
      <c r="M231" s="111">
        <f t="shared" si="15"/>
        <v>0</v>
      </c>
      <c r="N231" s="111">
        <f t="shared" si="16"/>
        <v>0</v>
      </c>
      <c r="O231" s="111">
        <f t="shared" si="17"/>
        <v>0</v>
      </c>
      <c r="P231" s="111">
        <f t="shared" si="18"/>
        <v>0</v>
      </c>
      <c r="V231" s="2"/>
      <c r="W231" s="2"/>
      <c r="X231" s="2"/>
    </row>
    <row r="232" spans="1:24" ht="12.75">
      <c r="A232" s="50">
        <v>7</v>
      </c>
      <c r="B232" s="45" t="s">
        <v>198</v>
      </c>
      <c r="C232" s="9"/>
      <c r="D232" s="9"/>
      <c r="E232" s="9"/>
      <c r="F232" s="9"/>
      <c r="G232" s="4">
        <v>0.001</v>
      </c>
      <c r="M232" s="111">
        <f t="shared" si="15"/>
        <v>0</v>
      </c>
      <c r="N232" s="111">
        <f t="shared" si="16"/>
        <v>0</v>
      </c>
      <c r="O232" s="111">
        <f t="shared" si="17"/>
        <v>0</v>
      </c>
      <c r="P232" s="111">
        <f t="shared" si="18"/>
        <v>0</v>
      </c>
      <c r="V232" s="2"/>
      <c r="W232" s="2"/>
      <c r="X232" s="2"/>
    </row>
    <row r="233" spans="1:24" ht="12.75">
      <c r="A233" s="50">
        <v>7</v>
      </c>
      <c r="B233" s="45" t="s">
        <v>199</v>
      </c>
      <c r="C233" s="9"/>
      <c r="D233" s="9"/>
      <c r="E233" s="9"/>
      <c r="F233" s="9"/>
      <c r="G233" s="4">
        <v>0.001</v>
      </c>
      <c r="M233" s="111">
        <f t="shared" si="15"/>
        <v>0</v>
      </c>
      <c r="N233" s="111">
        <f t="shared" si="16"/>
        <v>0</v>
      </c>
      <c r="O233" s="111">
        <f t="shared" si="17"/>
        <v>0</v>
      </c>
      <c r="P233" s="111">
        <f t="shared" si="18"/>
        <v>0</v>
      </c>
      <c r="V233" s="2"/>
      <c r="W233" s="2"/>
      <c r="X233" s="2"/>
    </row>
    <row r="234" spans="1:24" ht="12.75">
      <c r="A234" s="50">
        <v>7</v>
      </c>
      <c r="B234" s="45" t="s">
        <v>200</v>
      </c>
      <c r="C234" s="9"/>
      <c r="D234" s="9"/>
      <c r="E234" s="9"/>
      <c r="F234" s="9"/>
      <c r="G234" s="4">
        <v>0.001</v>
      </c>
      <c r="M234" s="111">
        <f t="shared" si="15"/>
        <v>0</v>
      </c>
      <c r="N234" s="111">
        <f t="shared" si="16"/>
        <v>0</v>
      </c>
      <c r="O234" s="111">
        <f t="shared" si="17"/>
        <v>0</v>
      </c>
      <c r="P234" s="111">
        <f t="shared" si="18"/>
        <v>0</v>
      </c>
      <c r="V234" s="2"/>
      <c r="W234" s="2"/>
      <c r="X234" s="2"/>
    </row>
    <row r="235" spans="1:24" ht="12.75">
      <c r="A235" s="50">
        <v>7</v>
      </c>
      <c r="B235" s="45" t="s">
        <v>201</v>
      </c>
      <c r="C235" s="9"/>
      <c r="D235" s="9"/>
      <c r="E235" s="9"/>
      <c r="F235" s="9"/>
      <c r="G235" s="4">
        <v>0.001</v>
      </c>
      <c r="M235" s="111">
        <f t="shared" si="15"/>
        <v>0</v>
      </c>
      <c r="N235" s="111">
        <f t="shared" si="16"/>
        <v>0</v>
      </c>
      <c r="O235" s="111">
        <f t="shared" si="17"/>
        <v>0</v>
      </c>
      <c r="P235" s="111">
        <f t="shared" si="18"/>
        <v>0</v>
      </c>
      <c r="V235" s="2"/>
      <c r="W235" s="2"/>
      <c r="X235" s="2"/>
    </row>
    <row r="236" spans="1:24" ht="12.75">
      <c r="A236" s="50">
        <v>7</v>
      </c>
      <c r="B236" s="45" t="s">
        <v>202</v>
      </c>
      <c r="C236" s="9"/>
      <c r="D236" s="9"/>
      <c r="E236" s="9"/>
      <c r="F236" s="9"/>
      <c r="G236" s="4">
        <v>0.001</v>
      </c>
      <c r="M236" s="111">
        <f t="shared" si="15"/>
        <v>0</v>
      </c>
      <c r="N236" s="111">
        <f t="shared" si="16"/>
        <v>0</v>
      </c>
      <c r="O236" s="111">
        <f t="shared" si="17"/>
        <v>0</v>
      </c>
      <c r="P236" s="111">
        <f t="shared" si="18"/>
        <v>0</v>
      </c>
      <c r="V236" s="2"/>
      <c r="W236" s="2"/>
      <c r="X236" s="2"/>
    </row>
    <row r="237" spans="1:24" ht="12.75">
      <c r="A237" s="50">
        <v>7</v>
      </c>
      <c r="B237" s="45" t="s">
        <v>203</v>
      </c>
      <c r="C237" s="9"/>
      <c r="D237" s="9"/>
      <c r="E237" s="9"/>
      <c r="F237" s="9"/>
      <c r="G237" s="4">
        <v>0.001</v>
      </c>
      <c r="M237" s="111">
        <f t="shared" si="15"/>
        <v>0</v>
      </c>
      <c r="N237" s="111">
        <f t="shared" si="16"/>
        <v>0</v>
      </c>
      <c r="O237" s="111">
        <f t="shared" si="17"/>
        <v>0</v>
      </c>
      <c r="P237" s="111">
        <f t="shared" si="18"/>
        <v>0</v>
      </c>
      <c r="V237" s="2"/>
      <c r="W237" s="2"/>
      <c r="X237" s="2"/>
    </row>
    <row r="238" spans="1:24" ht="12.75">
      <c r="A238" s="50">
        <v>7</v>
      </c>
      <c r="B238" s="45" t="s">
        <v>204</v>
      </c>
      <c r="C238" s="9"/>
      <c r="D238" s="9"/>
      <c r="E238" s="9"/>
      <c r="F238" s="9"/>
      <c r="G238" s="4">
        <v>0.001</v>
      </c>
      <c r="M238" s="111">
        <f t="shared" si="15"/>
        <v>0</v>
      </c>
      <c r="N238" s="111">
        <f t="shared" si="16"/>
        <v>0</v>
      </c>
      <c r="O238" s="111">
        <f t="shared" si="17"/>
        <v>0</v>
      </c>
      <c r="P238" s="111">
        <f t="shared" si="18"/>
        <v>0</v>
      </c>
      <c r="V238" s="2"/>
      <c r="W238" s="2"/>
      <c r="X238" s="2"/>
    </row>
    <row r="239" spans="1:24" ht="12.75">
      <c r="A239" s="50">
        <v>7</v>
      </c>
      <c r="B239" s="45" t="s">
        <v>205</v>
      </c>
      <c r="C239" s="9"/>
      <c r="D239" s="9"/>
      <c r="E239" s="9"/>
      <c r="F239" s="9"/>
      <c r="G239" s="4">
        <v>0.001</v>
      </c>
      <c r="M239" s="111">
        <f t="shared" si="15"/>
        <v>0</v>
      </c>
      <c r="N239" s="111">
        <f t="shared" si="16"/>
        <v>0</v>
      </c>
      <c r="O239" s="111">
        <f t="shared" si="17"/>
        <v>0</v>
      </c>
      <c r="P239" s="111">
        <f t="shared" si="18"/>
        <v>0</v>
      </c>
      <c r="V239" s="2"/>
      <c r="W239" s="2"/>
      <c r="X239" s="2"/>
    </row>
    <row r="240" spans="1:24" ht="12.75">
      <c r="A240" s="50">
        <v>7</v>
      </c>
      <c r="B240" s="45" t="s">
        <v>206</v>
      </c>
      <c r="C240" s="9"/>
      <c r="D240" s="9"/>
      <c r="E240" s="9"/>
      <c r="F240" s="9"/>
      <c r="G240" s="4">
        <v>0.001</v>
      </c>
      <c r="M240" s="111">
        <f t="shared" si="15"/>
        <v>0</v>
      </c>
      <c r="N240" s="111">
        <f t="shared" si="16"/>
        <v>0</v>
      </c>
      <c r="O240" s="111">
        <f t="shared" si="17"/>
        <v>0</v>
      </c>
      <c r="P240" s="111">
        <f t="shared" si="18"/>
        <v>0</v>
      </c>
      <c r="V240" s="2"/>
      <c r="W240" s="2"/>
      <c r="X240" s="2"/>
    </row>
    <row r="241" spans="1:24" ht="12.75">
      <c r="A241" s="50">
        <v>7</v>
      </c>
      <c r="B241" s="45" t="s">
        <v>207</v>
      </c>
      <c r="C241" s="9"/>
      <c r="D241" s="9"/>
      <c r="E241" s="9"/>
      <c r="F241" s="9"/>
      <c r="G241" s="4">
        <v>0.001</v>
      </c>
      <c r="M241" s="111">
        <f t="shared" si="15"/>
        <v>0</v>
      </c>
      <c r="N241" s="111">
        <f t="shared" si="16"/>
        <v>0</v>
      </c>
      <c r="O241" s="111">
        <f t="shared" si="17"/>
        <v>0</v>
      </c>
      <c r="P241" s="111">
        <f t="shared" si="18"/>
        <v>0</v>
      </c>
      <c r="V241" s="2"/>
      <c r="W241" s="2"/>
      <c r="X241" s="2"/>
    </row>
    <row r="242" spans="1:24" ht="12.75">
      <c r="A242" s="50">
        <v>7</v>
      </c>
      <c r="B242" s="45" t="s">
        <v>208</v>
      </c>
      <c r="C242" s="9"/>
      <c r="D242" s="9"/>
      <c r="E242" s="9"/>
      <c r="F242" s="9"/>
      <c r="G242" s="4">
        <v>0.001</v>
      </c>
      <c r="M242" s="111">
        <f t="shared" si="15"/>
        <v>0</v>
      </c>
      <c r="N242" s="111">
        <f t="shared" si="16"/>
        <v>0</v>
      </c>
      <c r="O242" s="111">
        <f t="shared" si="17"/>
        <v>0</v>
      </c>
      <c r="P242" s="111">
        <f t="shared" si="18"/>
        <v>0</v>
      </c>
      <c r="V242" s="2"/>
      <c r="W242" s="2"/>
      <c r="X242" s="2"/>
    </row>
    <row r="243" spans="1:24" ht="12.75">
      <c r="A243" s="50">
        <v>7</v>
      </c>
      <c r="B243" s="45" t="s">
        <v>209</v>
      </c>
      <c r="C243" s="9"/>
      <c r="D243" s="9"/>
      <c r="E243" s="9"/>
      <c r="F243" s="9"/>
      <c r="G243" s="4">
        <v>0.001</v>
      </c>
      <c r="M243" s="111">
        <f aca="true" t="shared" si="19" ref="M243:M285">C243*$G243</f>
        <v>0</v>
      </c>
      <c r="N243" s="111">
        <f aca="true" t="shared" si="20" ref="N243:N285">D243*$G243</f>
        <v>0</v>
      </c>
      <c r="O243" s="111">
        <f aca="true" t="shared" si="21" ref="O243:O285">E243*$G243</f>
        <v>0</v>
      </c>
      <c r="P243" s="111">
        <f aca="true" t="shared" si="22" ref="P243:P285">F243*$G243</f>
        <v>0</v>
      </c>
      <c r="V243" s="2"/>
      <c r="W243" s="2"/>
      <c r="X243" s="2"/>
    </row>
    <row r="244" spans="1:24" ht="12.75">
      <c r="A244" s="50">
        <v>7</v>
      </c>
      <c r="B244" s="45" t="s">
        <v>210</v>
      </c>
      <c r="C244" s="9"/>
      <c r="D244" s="9"/>
      <c r="E244" s="9"/>
      <c r="F244" s="9"/>
      <c r="G244" s="4">
        <v>0.001</v>
      </c>
      <c r="M244" s="111">
        <f t="shared" si="19"/>
        <v>0</v>
      </c>
      <c r="N244" s="111">
        <f t="shared" si="20"/>
        <v>0</v>
      </c>
      <c r="O244" s="111">
        <f t="shared" si="21"/>
        <v>0</v>
      </c>
      <c r="P244" s="111">
        <f t="shared" si="22"/>
        <v>0</v>
      </c>
      <c r="V244" s="2"/>
      <c r="W244" s="2"/>
      <c r="X244" s="2"/>
    </row>
    <row r="245" spans="1:24" ht="12.75">
      <c r="A245" s="50">
        <v>7</v>
      </c>
      <c r="B245" s="45" t="s">
        <v>211</v>
      </c>
      <c r="C245" s="9"/>
      <c r="D245" s="9"/>
      <c r="E245" s="9"/>
      <c r="F245" s="9"/>
      <c r="G245" s="4">
        <v>0.001</v>
      </c>
      <c r="M245" s="111">
        <f t="shared" si="19"/>
        <v>0</v>
      </c>
      <c r="N245" s="111">
        <f t="shared" si="20"/>
        <v>0</v>
      </c>
      <c r="O245" s="111">
        <f t="shared" si="21"/>
        <v>0</v>
      </c>
      <c r="P245" s="111">
        <f t="shared" si="22"/>
        <v>0</v>
      </c>
      <c r="V245" s="2"/>
      <c r="W245" s="2"/>
      <c r="X245" s="2"/>
    </row>
    <row r="246" spans="1:24" ht="12.75">
      <c r="A246" s="50">
        <v>7</v>
      </c>
      <c r="B246" s="45" t="s">
        <v>212</v>
      </c>
      <c r="C246" s="9"/>
      <c r="D246" s="9"/>
      <c r="E246" s="9"/>
      <c r="F246" s="9"/>
      <c r="G246" s="4">
        <v>0.001</v>
      </c>
      <c r="M246" s="111">
        <f t="shared" si="19"/>
        <v>0</v>
      </c>
      <c r="N246" s="111">
        <f t="shared" si="20"/>
        <v>0</v>
      </c>
      <c r="O246" s="111">
        <f t="shared" si="21"/>
        <v>0</v>
      </c>
      <c r="P246" s="111">
        <f t="shared" si="22"/>
        <v>0</v>
      </c>
      <c r="V246" s="2"/>
      <c r="W246" s="2"/>
      <c r="X246" s="2"/>
    </row>
    <row r="247" spans="1:24" ht="12.75">
      <c r="A247" s="50">
        <v>7</v>
      </c>
      <c r="B247" s="45" t="s">
        <v>213</v>
      </c>
      <c r="C247" s="9"/>
      <c r="D247" s="9"/>
      <c r="E247" s="9"/>
      <c r="F247" s="9"/>
      <c r="G247" s="4">
        <v>0.001</v>
      </c>
      <c r="M247" s="111">
        <f t="shared" si="19"/>
        <v>0</v>
      </c>
      <c r="N247" s="111">
        <f t="shared" si="20"/>
        <v>0</v>
      </c>
      <c r="O247" s="111">
        <f t="shared" si="21"/>
        <v>0</v>
      </c>
      <c r="P247" s="111">
        <f t="shared" si="22"/>
        <v>0</v>
      </c>
      <c r="V247" s="2"/>
      <c r="W247" s="2"/>
      <c r="X247" s="2"/>
    </row>
    <row r="248" spans="1:24" ht="12.75">
      <c r="A248" s="50">
        <v>7</v>
      </c>
      <c r="B248" s="45" t="s">
        <v>214</v>
      </c>
      <c r="C248" s="9"/>
      <c r="D248" s="9"/>
      <c r="E248" s="9"/>
      <c r="F248" s="9"/>
      <c r="G248" s="4">
        <v>0.001</v>
      </c>
      <c r="M248" s="111">
        <f t="shared" si="19"/>
        <v>0</v>
      </c>
      <c r="N248" s="111">
        <f t="shared" si="20"/>
        <v>0</v>
      </c>
      <c r="O248" s="111">
        <f t="shared" si="21"/>
        <v>0</v>
      </c>
      <c r="P248" s="111">
        <f t="shared" si="22"/>
        <v>0</v>
      </c>
      <c r="V248" s="2"/>
      <c r="W248" s="2"/>
      <c r="X248" s="2"/>
    </row>
    <row r="249" spans="1:24" ht="12.75">
      <c r="A249" s="50">
        <v>7</v>
      </c>
      <c r="B249" s="45" t="s">
        <v>215</v>
      </c>
      <c r="C249" s="9"/>
      <c r="D249" s="9"/>
      <c r="E249" s="9"/>
      <c r="F249" s="9"/>
      <c r="G249" s="4">
        <v>0.001</v>
      </c>
      <c r="M249" s="111">
        <f t="shared" si="19"/>
        <v>0</v>
      </c>
      <c r="N249" s="111">
        <f t="shared" si="20"/>
        <v>0</v>
      </c>
      <c r="O249" s="111">
        <f t="shared" si="21"/>
        <v>0</v>
      </c>
      <c r="P249" s="111">
        <f t="shared" si="22"/>
        <v>0</v>
      </c>
      <c r="V249" s="2"/>
      <c r="W249" s="2"/>
      <c r="X249" s="2"/>
    </row>
    <row r="250" spans="1:24" ht="12.75">
      <c r="A250" s="50">
        <v>7</v>
      </c>
      <c r="B250" s="45" t="s">
        <v>216</v>
      </c>
      <c r="C250" s="9"/>
      <c r="D250" s="9"/>
      <c r="E250" s="9"/>
      <c r="F250" s="9"/>
      <c r="G250" s="4">
        <v>0.001</v>
      </c>
      <c r="M250" s="111">
        <f t="shared" si="19"/>
        <v>0</v>
      </c>
      <c r="N250" s="111">
        <f t="shared" si="20"/>
        <v>0</v>
      </c>
      <c r="O250" s="111">
        <f t="shared" si="21"/>
        <v>0</v>
      </c>
      <c r="P250" s="111">
        <f t="shared" si="22"/>
        <v>0</v>
      </c>
      <c r="V250" s="2"/>
      <c r="W250" s="2"/>
      <c r="X250" s="2"/>
    </row>
    <row r="251" spans="1:24" ht="12.75">
      <c r="A251" s="50">
        <v>7</v>
      </c>
      <c r="B251" s="45" t="s">
        <v>217</v>
      </c>
      <c r="C251" s="9"/>
      <c r="D251" s="9"/>
      <c r="E251" s="9"/>
      <c r="F251" s="9"/>
      <c r="G251" s="4">
        <v>0.001</v>
      </c>
      <c r="M251" s="111">
        <f t="shared" si="19"/>
        <v>0</v>
      </c>
      <c r="N251" s="111">
        <f t="shared" si="20"/>
        <v>0</v>
      </c>
      <c r="O251" s="111">
        <f t="shared" si="21"/>
        <v>0</v>
      </c>
      <c r="P251" s="111">
        <f t="shared" si="22"/>
        <v>0</v>
      </c>
      <c r="V251" s="2"/>
      <c r="W251" s="2"/>
      <c r="X251" s="2"/>
    </row>
    <row r="252" spans="1:24" ht="12.75">
      <c r="A252" s="50">
        <v>7</v>
      </c>
      <c r="B252" s="45" t="s">
        <v>218</v>
      </c>
      <c r="C252" s="9"/>
      <c r="D252" s="9"/>
      <c r="E252" s="9"/>
      <c r="F252" s="9"/>
      <c r="G252" s="4">
        <v>0.001</v>
      </c>
      <c r="M252" s="111">
        <f t="shared" si="19"/>
        <v>0</v>
      </c>
      <c r="N252" s="111">
        <f t="shared" si="20"/>
        <v>0</v>
      </c>
      <c r="O252" s="111">
        <f t="shared" si="21"/>
        <v>0</v>
      </c>
      <c r="P252" s="111">
        <f t="shared" si="22"/>
        <v>0</v>
      </c>
      <c r="V252" s="2"/>
      <c r="W252" s="2"/>
      <c r="X252" s="2"/>
    </row>
    <row r="253" spans="1:24" ht="12.75">
      <c r="A253" s="50">
        <v>7</v>
      </c>
      <c r="B253" s="45" t="s">
        <v>219</v>
      </c>
      <c r="C253" s="9"/>
      <c r="D253" s="9"/>
      <c r="E253" s="9"/>
      <c r="F253" s="9"/>
      <c r="G253" s="4">
        <v>0.001</v>
      </c>
      <c r="M253" s="111">
        <f t="shared" si="19"/>
        <v>0</v>
      </c>
      <c r="N253" s="111">
        <f t="shared" si="20"/>
        <v>0</v>
      </c>
      <c r="O253" s="111">
        <f t="shared" si="21"/>
        <v>0</v>
      </c>
      <c r="P253" s="111">
        <f t="shared" si="22"/>
        <v>0</v>
      </c>
      <c r="V253" s="2"/>
      <c r="W253" s="2"/>
      <c r="X253" s="2"/>
    </row>
    <row r="254" spans="1:24" ht="12.75">
      <c r="A254" s="50">
        <v>7</v>
      </c>
      <c r="B254" s="45" t="s">
        <v>220</v>
      </c>
      <c r="C254" s="9"/>
      <c r="D254" s="9"/>
      <c r="E254" s="9"/>
      <c r="F254" s="9"/>
      <c r="G254" s="4">
        <v>0.001</v>
      </c>
      <c r="M254" s="111">
        <f t="shared" si="19"/>
        <v>0</v>
      </c>
      <c r="N254" s="111">
        <f t="shared" si="20"/>
        <v>0</v>
      </c>
      <c r="O254" s="111">
        <f t="shared" si="21"/>
        <v>0</v>
      </c>
      <c r="P254" s="111">
        <f t="shared" si="22"/>
        <v>0</v>
      </c>
      <c r="V254" s="2"/>
      <c r="W254" s="2"/>
      <c r="X254" s="2"/>
    </row>
    <row r="255" spans="1:24" ht="12.75">
      <c r="A255" s="50">
        <v>7</v>
      </c>
      <c r="B255" s="45" t="s">
        <v>221</v>
      </c>
      <c r="C255" s="9"/>
      <c r="D255" s="9"/>
      <c r="E255" s="9"/>
      <c r="F255" s="9"/>
      <c r="G255" s="4">
        <v>0.001</v>
      </c>
      <c r="M255" s="111">
        <f t="shared" si="19"/>
        <v>0</v>
      </c>
      <c r="N255" s="111">
        <f t="shared" si="20"/>
        <v>0</v>
      </c>
      <c r="O255" s="111">
        <f t="shared" si="21"/>
        <v>0</v>
      </c>
      <c r="P255" s="111">
        <f t="shared" si="22"/>
        <v>0</v>
      </c>
      <c r="V255" s="2"/>
      <c r="W255" s="2"/>
      <c r="X255" s="2"/>
    </row>
    <row r="256" spans="1:24" ht="12.75">
      <c r="A256" s="50">
        <v>7</v>
      </c>
      <c r="B256" s="45" t="s">
        <v>222</v>
      </c>
      <c r="C256" s="9"/>
      <c r="D256" s="9"/>
      <c r="E256" s="9"/>
      <c r="F256" s="9"/>
      <c r="G256" s="4">
        <v>0.001</v>
      </c>
      <c r="M256" s="111">
        <f t="shared" si="19"/>
        <v>0</v>
      </c>
      <c r="N256" s="111">
        <f t="shared" si="20"/>
        <v>0</v>
      </c>
      <c r="O256" s="111">
        <f t="shared" si="21"/>
        <v>0</v>
      </c>
      <c r="P256" s="111">
        <f t="shared" si="22"/>
        <v>0</v>
      </c>
      <c r="V256" s="2"/>
      <c r="W256" s="2"/>
      <c r="X256" s="2"/>
    </row>
    <row r="257" spans="1:24" ht="12.75">
      <c r="A257" s="50">
        <v>7</v>
      </c>
      <c r="B257" s="45" t="s">
        <v>223</v>
      </c>
      <c r="C257" s="9"/>
      <c r="D257" s="9"/>
      <c r="E257" s="9"/>
      <c r="F257" s="9"/>
      <c r="G257" s="4">
        <v>0.001</v>
      </c>
      <c r="M257" s="111">
        <f t="shared" si="19"/>
        <v>0</v>
      </c>
      <c r="N257" s="111">
        <f t="shared" si="20"/>
        <v>0</v>
      </c>
      <c r="O257" s="111">
        <f t="shared" si="21"/>
        <v>0</v>
      </c>
      <c r="P257" s="111">
        <f t="shared" si="22"/>
        <v>0</v>
      </c>
      <c r="V257" s="2"/>
      <c r="W257" s="2"/>
      <c r="X257" s="2"/>
    </row>
    <row r="258" spans="1:24" ht="12.75">
      <c r="A258" s="50">
        <v>7</v>
      </c>
      <c r="B258" s="45" t="s">
        <v>224</v>
      </c>
      <c r="C258" s="9"/>
      <c r="D258" s="9"/>
      <c r="E258" s="9"/>
      <c r="F258" s="9"/>
      <c r="G258" s="4">
        <v>0.001</v>
      </c>
      <c r="M258" s="111">
        <f t="shared" si="19"/>
        <v>0</v>
      </c>
      <c r="N258" s="111">
        <f t="shared" si="20"/>
        <v>0</v>
      </c>
      <c r="O258" s="111">
        <f t="shared" si="21"/>
        <v>0</v>
      </c>
      <c r="P258" s="111">
        <f t="shared" si="22"/>
        <v>0</v>
      </c>
      <c r="V258" s="2"/>
      <c r="W258" s="2"/>
      <c r="X258" s="2"/>
    </row>
    <row r="259" spans="1:24" ht="12.75">
      <c r="A259" s="50">
        <v>7</v>
      </c>
      <c r="B259" s="45" t="s">
        <v>225</v>
      </c>
      <c r="C259" s="9"/>
      <c r="D259" s="9"/>
      <c r="E259" s="9"/>
      <c r="F259" s="9"/>
      <c r="G259" s="4">
        <v>0.001</v>
      </c>
      <c r="M259" s="111">
        <f t="shared" si="19"/>
        <v>0</v>
      </c>
      <c r="N259" s="111">
        <f t="shared" si="20"/>
        <v>0</v>
      </c>
      <c r="O259" s="111">
        <f t="shared" si="21"/>
        <v>0</v>
      </c>
      <c r="P259" s="111">
        <f t="shared" si="22"/>
        <v>0</v>
      </c>
      <c r="V259" s="2"/>
      <c r="W259" s="2"/>
      <c r="X259" s="2"/>
    </row>
    <row r="260" spans="1:24" ht="12.75">
      <c r="A260" s="50">
        <v>7</v>
      </c>
      <c r="B260" s="45" t="s">
        <v>226</v>
      </c>
      <c r="C260" s="9"/>
      <c r="D260" s="9"/>
      <c r="E260" s="9"/>
      <c r="F260" s="9"/>
      <c r="G260" s="4">
        <v>0.001</v>
      </c>
      <c r="M260" s="111">
        <f t="shared" si="19"/>
        <v>0</v>
      </c>
      <c r="N260" s="111">
        <f t="shared" si="20"/>
        <v>0</v>
      </c>
      <c r="O260" s="111">
        <f t="shared" si="21"/>
        <v>0</v>
      </c>
      <c r="P260" s="111">
        <f t="shared" si="22"/>
        <v>0</v>
      </c>
      <c r="V260" s="2"/>
      <c r="W260" s="2"/>
      <c r="X260" s="2"/>
    </row>
    <row r="261" spans="1:24" ht="12.75">
      <c r="A261" s="50">
        <v>7</v>
      </c>
      <c r="B261" s="45" t="s">
        <v>227</v>
      </c>
      <c r="C261" s="9"/>
      <c r="D261" s="9"/>
      <c r="E261" s="9"/>
      <c r="F261" s="9"/>
      <c r="G261" s="4">
        <v>0.001</v>
      </c>
      <c r="M261" s="111">
        <f t="shared" si="19"/>
        <v>0</v>
      </c>
      <c r="N261" s="111">
        <f t="shared" si="20"/>
        <v>0</v>
      </c>
      <c r="O261" s="111">
        <f t="shared" si="21"/>
        <v>0</v>
      </c>
      <c r="P261" s="111">
        <f t="shared" si="22"/>
        <v>0</v>
      </c>
      <c r="V261" s="2"/>
      <c r="W261" s="2"/>
      <c r="X261" s="2"/>
    </row>
    <row r="262" spans="1:24" ht="12.75">
      <c r="A262" s="50">
        <v>7</v>
      </c>
      <c r="B262" s="45" t="s">
        <v>228</v>
      </c>
      <c r="C262" s="9"/>
      <c r="D262" s="9"/>
      <c r="E262" s="9"/>
      <c r="F262" s="9"/>
      <c r="G262" s="4">
        <v>0.001</v>
      </c>
      <c r="M262" s="111">
        <f t="shared" si="19"/>
        <v>0</v>
      </c>
      <c r="N262" s="111">
        <f t="shared" si="20"/>
        <v>0</v>
      </c>
      <c r="O262" s="111">
        <f t="shared" si="21"/>
        <v>0</v>
      </c>
      <c r="P262" s="111">
        <f t="shared" si="22"/>
        <v>0</v>
      </c>
      <c r="V262" s="2"/>
      <c r="W262" s="2"/>
      <c r="X262" s="2"/>
    </row>
    <row r="263" spans="1:24" ht="12.75">
      <c r="A263" s="50">
        <v>7</v>
      </c>
      <c r="B263" s="45" t="s">
        <v>229</v>
      </c>
      <c r="C263" s="9"/>
      <c r="D263" s="9"/>
      <c r="E263" s="9"/>
      <c r="F263" s="9"/>
      <c r="G263" s="4">
        <v>0.001</v>
      </c>
      <c r="M263" s="111">
        <f t="shared" si="19"/>
        <v>0</v>
      </c>
      <c r="N263" s="111">
        <f t="shared" si="20"/>
        <v>0</v>
      </c>
      <c r="O263" s="111">
        <f t="shared" si="21"/>
        <v>0</v>
      </c>
      <c r="P263" s="111">
        <f t="shared" si="22"/>
        <v>0</v>
      </c>
      <c r="V263" s="2"/>
      <c r="W263" s="2"/>
      <c r="X263" s="2"/>
    </row>
    <row r="264" spans="1:24" ht="12.75">
      <c r="A264" s="50">
        <v>7</v>
      </c>
      <c r="B264" s="45" t="s">
        <v>230</v>
      </c>
      <c r="C264" s="9"/>
      <c r="D264" s="9"/>
      <c r="E264" s="9"/>
      <c r="F264" s="9"/>
      <c r="G264" s="4">
        <v>0.001</v>
      </c>
      <c r="M264" s="111">
        <f t="shared" si="19"/>
        <v>0</v>
      </c>
      <c r="N264" s="111">
        <f t="shared" si="20"/>
        <v>0</v>
      </c>
      <c r="O264" s="111">
        <f t="shared" si="21"/>
        <v>0</v>
      </c>
      <c r="P264" s="111">
        <f t="shared" si="22"/>
        <v>0</v>
      </c>
      <c r="V264" s="2"/>
      <c r="W264" s="2"/>
      <c r="X264" s="2"/>
    </row>
    <row r="265" spans="1:24" ht="12.75">
      <c r="A265" s="50">
        <v>7</v>
      </c>
      <c r="B265" s="45" t="s">
        <v>231</v>
      </c>
      <c r="C265" s="9"/>
      <c r="D265" s="9"/>
      <c r="E265" s="9"/>
      <c r="F265" s="9"/>
      <c r="G265" s="4">
        <v>0.001</v>
      </c>
      <c r="M265" s="111">
        <f t="shared" si="19"/>
        <v>0</v>
      </c>
      <c r="N265" s="111">
        <f t="shared" si="20"/>
        <v>0</v>
      </c>
      <c r="O265" s="111">
        <f t="shared" si="21"/>
        <v>0</v>
      </c>
      <c r="P265" s="111">
        <f t="shared" si="22"/>
        <v>0</v>
      </c>
      <c r="V265" s="2"/>
      <c r="W265" s="2"/>
      <c r="X265" s="2"/>
    </row>
    <row r="266" spans="1:24" ht="12.75">
      <c r="A266" s="50">
        <v>7</v>
      </c>
      <c r="B266" s="45" t="s">
        <v>232</v>
      </c>
      <c r="C266" s="9"/>
      <c r="D266" s="9"/>
      <c r="E266" s="9"/>
      <c r="F266" s="9"/>
      <c r="G266" s="4">
        <v>0.001</v>
      </c>
      <c r="M266" s="111">
        <f t="shared" si="19"/>
        <v>0</v>
      </c>
      <c r="N266" s="111">
        <f t="shared" si="20"/>
        <v>0</v>
      </c>
      <c r="O266" s="111">
        <f t="shared" si="21"/>
        <v>0</v>
      </c>
      <c r="P266" s="111">
        <f t="shared" si="22"/>
        <v>0</v>
      </c>
      <c r="V266" s="2"/>
      <c r="W266" s="2"/>
      <c r="X266" s="2"/>
    </row>
    <row r="267" spans="1:24" ht="12.75">
      <c r="A267" s="50">
        <v>7</v>
      </c>
      <c r="B267" s="45" t="s">
        <v>233</v>
      </c>
      <c r="C267" s="9"/>
      <c r="D267" s="9"/>
      <c r="E267" s="9"/>
      <c r="F267" s="9"/>
      <c r="G267" s="4">
        <v>0.001</v>
      </c>
      <c r="M267" s="111">
        <f t="shared" si="19"/>
        <v>0</v>
      </c>
      <c r="N267" s="111">
        <f t="shared" si="20"/>
        <v>0</v>
      </c>
      <c r="O267" s="111">
        <f t="shared" si="21"/>
        <v>0</v>
      </c>
      <c r="P267" s="111">
        <f t="shared" si="22"/>
        <v>0</v>
      </c>
      <c r="V267" s="2"/>
      <c r="W267" s="2"/>
      <c r="X267" s="2"/>
    </row>
    <row r="268" spans="1:24" ht="12.75">
      <c r="A268" s="50">
        <v>7</v>
      </c>
      <c r="B268" s="45" t="s">
        <v>234</v>
      </c>
      <c r="C268" s="9"/>
      <c r="D268" s="9"/>
      <c r="E268" s="9"/>
      <c r="F268" s="9"/>
      <c r="G268" s="4">
        <v>0.001</v>
      </c>
      <c r="M268" s="111">
        <f t="shared" si="19"/>
        <v>0</v>
      </c>
      <c r="N268" s="111">
        <f t="shared" si="20"/>
        <v>0</v>
      </c>
      <c r="O268" s="111">
        <f t="shared" si="21"/>
        <v>0</v>
      </c>
      <c r="P268" s="111">
        <f t="shared" si="22"/>
        <v>0</v>
      </c>
      <c r="V268" s="2"/>
      <c r="W268" s="2"/>
      <c r="X268" s="2"/>
    </row>
    <row r="269" spans="1:24" ht="12.75">
      <c r="A269" s="50">
        <v>7</v>
      </c>
      <c r="B269" s="45" t="s">
        <v>235</v>
      </c>
      <c r="C269" s="9"/>
      <c r="D269" s="9"/>
      <c r="E269" s="9"/>
      <c r="F269" s="9"/>
      <c r="G269" s="4">
        <v>0.001</v>
      </c>
      <c r="M269" s="111">
        <f t="shared" si="19"/>
        <v>0</v>
      </c>
      <c r="N269" s="111">
        <f t="shared" si="20"/>
        <v>0</v>
      </c>
      <c r="O269" s="111">
        <f t="shared" si="21"/>
        <v>0</v>
      </c>
      <c r="P269" s="111">
        <f t="shared" si="22"/>
        <v>0</v>
      </c>
      <c r="V269" s="2"/>
      <c r="W269" s="2"/>
      <c r="X269" s="2"/>
    </row>
    <row r="270" spans="1:24" ht="12.75">
      <c r="A270" s="50">
        <v>7</v>
      </c>
      <c r="B270" s="45" t="s">
        <v>236</v>
      </c>
      <c r="C270" s="9"/>
      <c r="D270" s="9"/>
      <c r="E270" s="9"/>
      <c r="F270" s="9"/>
      <c r="G270" s="4">
        <v>0.001</v>
      </c>
      <c r="M270" s="111">
        <f t="shared" si="19"/>
        <v>0</v>
      </c>
      <c r="N270" s="111">
        <f t="shared" si="20"/>
        <v>0</v>
      </c>
      <c r="O270" s="111">
        <f t="shared" si="21"/>
        <v>0</v>
      </c>
      <c r="P270" s="111">
        <f t="shared" si="22"/>
        <v>0</v>
      </c>
      <c r="V270" s="2"/>
      <c r="W270" s="2"/>
      <c r="X270" s="2"/>
    </row>
    <row r="271" spans="1:24" ht="12.75">
      <c r="A271" s="50">
        <v>7</v>
      </c>
      <c r="B271" s="45" t="s">
        <v>237</v>
      </c>
      <c r="C271" s="9"/>
      <c r="D271" s="9"/>
      <c r="E271" s="9"/>
      <c r="F271" s="9"/>
      <c r="G271" s="4">
        <v>0.001</v>
      </c>
      <c r="M271" s="111">
        <f t="shared" si="19"/>
        <v>0</v>
      </c>
      <c r="N271" s="111">
        <f t="shared" si="20"/>
        <v>0</v>
      </c>
      <c r="O271" s="111">
        <f t="shared" si="21"/>
        <v>0</v>
      </c>
      <c r="P271" s="111">
        <f t="shared" si="22"/>
        <v>0</v>
      </c>
      <c r="V271" s="2"/>
      <c r="W271" s="2"/>
      <c r="X271" s="2"/>
    </row>
    <row r="272" spans="1:24" ht="12.75">
      <c r="A272" s="50">
        <v>7</v>
      </c>
      <c r="B272" s="45" t="s">
        <v>238</v>
      </c>
      <c r="C272" s="9"/>
      <c r="D272" s="9"/>
      <c r="E272" s="9"/>
      <c r="F272" s="9"/>
      <c r="G272" s="4">
        <v>0.001</v>
      </c>
      <c r="M272" s="111">
        <f t="shared" si="19"/>
        <v>0</v>
      </c>
      <c r="N272" s="111">
        <f t="shared" si="20"/>
        <v>0</v>
      </c>
      <c r="O272" s="111">
        <f t="shared" si="21"/>
        <v>0</v>
      </c>
      <c r="P272" s="111">
        <f t="shared" si="22"/>
        <v>0</v>
      </c>
      <c r="V272" s="2"/>
      <c r="W272" s="2"/>
      <c r="X272" s="2"/>
    </row>
    <row r="273" spans="1:24" ht="12.75">
      <c r="A273" s="50">
        <v>7</v>
      </c>
      <c r="B273" s="45" t="s">
        <v>239</v>
      </c>
      <c r="C273" s="9"/>
      <c r="D273" s="9"/>
      <c r="E273" s="9"/>
      <c r="F273" s="9"/>
      <c r="G273" s="4">
        <v>0.001</v>
      </c>
      <c r="M273" s="111">
        <f t="shared" si="19"/>
        <v>0</v>
      </c>
      <c r="N273" s="111">
        <f t="shared" si="20"/>
        <v>0</v>
      </c>
      <c r="O273" s="111">
        <f t="shared" si="21"/>
        <v>0</v>
      </c>
      <c r="P273" s="111">
        <f t="shared" si="22"/>
        <v>0</v>
      </c>
      <c r="V273" s="2"/>
      <c r="W273" s="2"/>
      <c r="X273" s="2"/>
    </row>
    <row r="274" spans="1:24" ht="12.75">
      <c r="A274" s="50">
        <v>7</v>
      </c>
      <c r="B274" s="45" t="s">
        <v>240</v>
      </c>
      <c r="C274" s="9"/>
      <c r="D274" s="9"/>
      <c r="E274" s="9"/>
      <c r="F274" s="9"/>
      <c r="G274" s="4">
        <v>0.001</v>
      </c>
      <c r="M274" s="111">
        <f t="shared" si="19"/>
        <v>0</v>
      </c>
      <c r="N274" s="111">
        <f t="shared" si="20"/>
        <v>0</v>
      </c>
      <c r="O274" s="111">
        <f t="shared" si="21"/>
        <v>0</v>
      </c>
      <c r="P274" s="111">
        <f t="shared" si="22"/>
        <v>0</v>
      </c>
      <c r="V274" s="2"/>
      <c r="W274" s="2"/>
      <c r="X274" s="2"/>
    </row>
    <row r="275" spans="1:24" ht="12.75">
      <c r="A275" s="50">
        <v>7</v>
      </c>
      <c r="B275" s="45" t="s">
        <v>241</v>
      </c>
      <c r="C275" s="9"/>
      <c r="D275" s="9"/>
      <c r="E275" s="9"/>
      <c r="F275" s="9"/>
      <c r="G275" s="4">
        <v>0.001</v>
      </c>
      <c r="M275" s="111">
        <f t="shared" si="19"/>
        <v>0</v>
      </c>
      <c r="N275" s="111">
        <f t="shared" si="20"/>
        <v>0</v>
      </c>
      <c r="O275" s="111">
        <f t="shared" si="21"/>
        <v>0</v>
      </c>
      <c r="P275" s="111">
        <f t="shared" si="22"/>
        <v>0</v>
      </c>
      <c r="V275" s="2"/>
      <c r="W275" s="2"/>
      <c r="X275" s="2"/>
    </row>
    <row r="276" spans="1:24" ht="12.75">
      <c r="A276" s="50">
        <v>7</v>
      </c>
      <c r="B276" s="45" t="s">
        <v>242</v>
      </c>
      <c r="C276" s="9"/>
      <c r="D276" s="9"/>
      <c r="E276" s="9"/>
      <c r="F276" s="9"/>
      <c r="G276" s="4">
        <v>0.001</v>
      </c>
      <c r="M276" s="111">
        <f t="shared" si="19"/>
        <v>0</v>
      </c>
      <c r="N276" s="111">
        <f t="shared" si="20"/>
        <v>0</v>
      </c>
      <c r="O276" s="111">
        <f t="shared" si="21"/>
        <v>0</v>
      </c>
      <c r="P276" s="111">
        <f t="shared" si="22"/>
        <v>0</v>
      </c>
      <c r="V276" s="2"/>
      <c r="W276" s="2"/>
      <c r="X276" s="2"/>
    </row>
    <row r="277" spans="1:24" ht="12.75">
      <c r="A277" s="50">
        <v>7</v>
      </c>
      <c r="B277" s="45" t="s">
        <v>243</v>
      </c>
      <c r="C277" s="9"/>
      <c r="D277" s="9"/>
      <c r="E277" s="9"/>
      <c r="F277" s="9"/>
      <c r="G277" s="4">
        <v>0.001</v>
      </c>
      <c r="M277" s="111">
        <f t="shared" si="19"/>
        <v>0</v>
      </c>
      <c r="N277" s="111">
        <f t="shared" si="20"/>
        <v>0</v>
      </c>
      <c r="O277" s="111">
        <f t="shared" si="21"/>
        <v>0</v>
      </c>
      <c r="P277" s="111">
        <f t="shared" si="22"/>
        <v>0</v>
      </c>
      <c r="V277" s="2"/>
      <c r="W277" s="2"/>
      <c r="X277" s="2"/>
    </row>
    <row r="278" spans="1:24" ht="12.75">
      <c r="A278" s="50">
        <v>8</v>
      </c>
      <c r="B278" s="45" t="s">
        <v>244</v>
      </c>
      <c r="C278" s="9"/>
      <c r="D278" s="9"/>
      <c r="E278" s="9"/>
      <c r="F278" s="9"/>
      <c r="G278" s="4">
        <v>0.001</v>
      </c>
      <c r="M278" s="111">
        <f t="shared" si="19"/>
        <v>0</v>
      </c>
      <c r="N278" s="111">
        <f t="shared" si="20"/>
        <v>0</v>
      </c>
      <c r="O278" s="111">
        <f t="shared" si="21"/>
        <v>0</v>
      </c>
      <c r="P278" s="111">
        <f t="shared" si="22"/>
        <v>0</v>
      </c>
      <c r="V278" s="2"/>
      <c r="W278" s="2"/>
      <c r="X278" s="2"/>
    </row>
    <row r="279" spans="1:24" ht="12.75">
      <c r="A279" s="50">
        <v>8</v>
      </c>
      <c r="B279" s="45" t="s">
        <v>245</v>
      </c>
      <c r="C279" s="9"/>
      <c r="D279" s="9"/>
      <c r="E279" s="9"/>
      <c r="F279" s="9"/>
      <c r="G279" s="4">
        <v>0.001</v>
      </c>
      <c r="M279" s="111">
        <f t="shared" si="19"/>
        <v>0</v>
      </c>
      <c r="N279" s="111">
        <f t="shared" si="20"/>
        <v>0</v>
      </c>
      <c r="O279" s="111">
        <f t="shared" si="21"/>
        <v>0</v>
      </c>
      <c r="P279" s="111">
        <f t="shared" si="22"/>
        <v>0</v>
      </c>
      <c r="V279" s="2"/>
      <c r="W279" s="2"/>
      <c r="X279" s="2"/>
    </row>
    <row r="280" spans="1:24" ht="12.75">
      <c r="A280" s="50">
        <v>8</v>
      </c>
      <c r="B280" s="45" t="s">
        <v>246</v>
      </c>
      <c r="C280" s="9"/>
      <c r="D280" s="9"/>
      <c r="E280" s="9"/>
      <c r="F280" s="9"/>
      <c r="G280" s="4">
        <v>0.001</v>
      </c>
      <c r="M280" s="111">
        <f t="shared" si="19"/>
        <v>0</v>
      </c>
      <c r="N280" s="111">
        <f t="shared" si="20"/>
        <v>0</v>
      </c>
      <c r="O280" s="111">
        <f t="shared" si="21"/>
        <v>0</v>
      </c>
      <c r="P280" s="111">
        <f t="shared" si="22"/>
        <v>0</v>
      </c>
      <c r="V280" s="2"/>
      <c r="W280" s="2"/>
      <c r="X280" s="2"/>
    </row>
    <row r="281" spans="1:24" ht="12.75">
      <c r="A281" s="50">
        <v>8</v>
      </c>
      <c r="B281" s="45" t="s">
        <v>247</v>
      </c>
      <c r="C281" s="9"/>
      <c r="D281" s="9"/>
      <c r="E281" s="9"/>
      <c r="F281" s="9"/>
      <c r="G281" s="4">
        <v>0.001</v>
      </c>
      <c r="M281" s="111">
        <f t="shared" si="19"/>
        <v>0</v>
      </c>
      <c r="N281" s="111">
        <f t="shared" si="20"/>
        <v>0</v>
      </c>
      <c r="O281" s="111">
        <f t="shared" si="21"/>
        <v>0</v>
      </c>
      <c r="P281" s="111">
        <f t="shared" si="22"/>
        <v>0</v>
      </c>
      <c r="V281" s="2"/>
      <c r="W281" s="2"/>
      <c r="X281" s="2"/>
    </row>
    <row r="282" spans="1:24" ht="12.75">
      <c r="A282" s="50">
        <v>8</v>
      </c>
      <c r="B282" s="45" t="s">
        <v>248</v>
      </c>
      <c r="C282" s="9"/>
      <c r="D282" s="9"/>
      <c r="E282" s="9"/>
      <c r="F282" s="9"/>
      <c r="G282" s="4">
        <v>0.001</v>
      </c>
      <c r="M282" s="111">
        <f t="shared" si="19"/>
        <v>0</v>
      </c>
      <c r="N282" s="111">
        <f t="shared" si="20"/>
        <v>0</v>
      </c>
      <c r="O282" s="111">
        <f t="shared" si="21"/>
        <v>0</v>
      </c>
      <c r="P282" s="111">
        <f t="shared" si="22"/>
        <v>0</v>
      </c>
      <c r="V282" s="2"/>
      <c r="W282" s="2"/>
      <c r="X282" s="2"/>
    </row>
    <row r="283" spans="1:24" ht="12.75">
      <c r="A283" s="50">
        <v>8</v>
      </c>
      <c r="B283" s="45" t="s">
        <v>249</v>
      </c>
      <c r="C283" s="9"/>
      <c r="D283" s="9"/>
      <c r="E283" s="9"/>
      <c r="F283" s="9"/>
      <c r="G283" s="4">
        <v>0.001</v>
      </c>
      <c r="M283" s="111">
        <f t="shared" si="19"/>
        <v>0</v>
      </c>
      <c r="N283" s="111">
        <f t="shared" si="20"/>
        <v>0</v>
      </c>
      <c r="O283" s="111">
        <f t="shared" si="21"/>
        <v>0</v>
      </c>
      <c r="P283" s="111">
        <f t="shared" si="22"/>
        <v>0</v>
      </c>
      <c r="V283" s="2"/>
      <c r="W283" s="2"/>
      <c r="X283" s="2"/>
    </row>
    <row r="284" spans="1:24" ht="12.75">
      <c r="A284" s="50">
        <v>8</v>
      </c>
      <c r="B284" s="45" t="s">
        <v>250</v>
      </c>
      <c r="C284" s="9"/>
      <c r="D284" s="9"/>
      <c r="E284" s="9"/>
      <c r="F284" s="9"/>
      <c r="G284" s="4">
        <v>0.001</v>
      </c>
      <c r="M284" s="111">
        <f t="shared" si="19"/>
        <v>0</v>
      </c>
      <c r="N284" s="111">
        <f t="shared" si="20"/>
        <v>0</v>
      </c>
      <c r="O284" s="111">
        <f t="shared" si="21"/>
        <v>0</v>
      </c>
      <c r="P284" s="111">
        <f t="shared" si="22"/>
        <v>0</v>
      </c>
      <c r="V284" s="2"/>
      <c r="W284" s="2"/>
      <c r="X284" s="2"/>
    </row>
    <row r="285" spans="1:24" ht="12.75">
      <c r="A285" s="51">
        <v>8</v>
      </c>
      <c r="B285" s="46" t="s">
        <v>251</v>
      </c>
      <c r="C285" s="24"/>
      <c r="D285" s="24"/>
      <c r="E285" s="24"/>
      <c r="F285" s="24"/>
      <c r="G285" s="7">
        <v>0.001</v>
      </c>
      <c r="M285" s="111">
        <f t="shared" si="19"/>
        <v>0</v>
      </c>
      <c r="N285" s="111">
        <f t="shared" si="20"/>
        <v>0</v>
      </c>
      <c r="O285" s="111">
        <f t="shared" si="21"/>
        <v>0</v>
      </c>
      <c r="P285" s="111">
        <f t="shared" si="22"/>
        <v>0</v>
      </c>
      <c r="V285" s="2"/>
      <c r="W285" s="2"/>
      <c r="X285" s="2"/>
    </row>
    <row r="286" spans="1:24" ht="12.75">
      <c r="A286" s="25"/>
      <c r="F286" s="1"/>
      <c r="M286" s="53"/>
      <c r="N286" s="53"/>
      <c r="O286" s="53"/>
      <c r="V286" s="2"/>
      <c r="W286" s="2"/>
      <c r="X286" s="2"/>
    </row>
    <row r="287" spans="1:24" ht="13.5" thickBot="1">
      <c r="A287" s="2"/>
      <c r="C287" s="15"/>
      <c r="E287" s="12"/>
      <c r="G287" s="12"/>
      <c r="H287" s="13"/>
      <c r="I287" s="13"/>
      <c r="J287" s="13"/>
      <c r="K287" s="13"/>
      <c r="M287" s="53"/>
      <c r="N287" s="53"/>
      <c r="O287" s="53"/>
      <c r="X287" s="2"/>
    </row>
    <row r="288" spans="1:24" ht="25.5" customHeight="1" thickBot="1">
      <c r="A288" s="123" t="s">
        <v>290</v>
      </c>
      <c r="B288" s="124"/>
      <c r="C288" s="124"/>
      <c r="D288" s="124"/>
      <c r="E288" s="125"/>
      <c r="F288" s="121">
        <f>ROUND(F289*F290,3)</f>
        <v>0</v>
      </c>
      <c r="G288" s="122"/>
      <c r="H288" s="13"/>
      <c r="I288" s="13"/>
      <c r="J288" s="13"/>
      <c r="K288" s="13"/>
      <c r="M288" s="53"/>
      <c r="N288" s="53"/>
      <c r="O288" s="53"/>
      <c r="X288" s="2"/>
    </row>
    <row r="289" spans="1:24" ht="12.75" hidden="1">
      <c r="A289" s="10" t="s">
        <v>252</v>
      </c>
      <c r="F289" s="112">
        <f>SUM(M28:T28)</f>
        <v>0.33324999999999994</v>
      </c>
      <c r="G289" s="12"/>
      <c r="H289" s="13"/>
      <c r="I289" s="13"/>
      <c r="J289" s="13"/>
      <c r="K289" s="13"/>
      <c r="M289" s="53"/>
      <c r="N289" s="53"/>
      <c r="O289" s="53"/>
      <c r="X289" s="2"/>
    </row>
    <row r="290" spans="1:24" ht="12.75" hidden="1">
      <c r="A290" s="2" t="s">
        <v>253</v>
      </c>
      <c r="F290" s="112">
        <f>SUM(M38:N38)</f>
        <v>0</v>
      </c>
      <c r="G290" s="12"/>
      <c r="H290" s="13"/>
      <c r="I290" s="13"/>
      <c r="J290" s="13"/>
      <c r="K290" s="13"/>
      <c r="M290" s="53"/>
      <c r="N290" s="53"/>
      <c r="O290" s="53"/>
      <c r="X290" s="2"/>
    </row>
    <row r="291" spans="1:24" ht="12.75">
      <c r="A291" s="2"/>
      <c r="E291" s="12"/>
      <c r="F291" s="15"/>
      <c r="G291" s="12"/>
      <c r="H291" s="13"/>
      <c r="I291" s="13"/>
      <c r="J291" s="13"/>
      <c r="K291" s="13"/>
      <c r="M291" s="53"/>
      <c r="N291" s="53"/>
      <c r="O291" s="53"/>
      <c r="X291" s="2"/>
    </row>
    <row r="292" spans="1:24" ht="12.75">
      <c r="A292" s="2"/>
      <c r="F292" s="1"/>
      <c r="M292" s="53"/>
      <c r="N292" s="53"/>
      <c r="O292" s="53"/>
      <c r="V292" s="2"/>
      <c r="W292" s="2"/>
      <c r="X292" s="2"/>
    </row>
    <row r="293" spans="1:24" ht="12.75">
      <c r="A293" s="2"/>
      <c r="G293" s="1"/>
      <c r="J293" s="2"/>
      <c r="K293" s="2"/>
      <c r="M293" s="53"/>
      <c r="N293" s="53"/>
      <c r="O293" s="53"/>
      <c r="V293" s="2"/>
      <c r="W293" s="2"/>
      <c r="X293" s="2"/>
    </row>
    <row r="294" spans="8:24" ht="12.75">
      <c r="H294" s="1"/>
      <c r="I294" s="1"/>
      <c r="L294" s="73"/>
      <c r="O294" s="53"/>
      <c r="X294" s="2"/>
    </row>
    <row r="295" spans="8:24" ht="12.75">
      <c r="H295" s="1"/>
      <c r="I295" s="1"/>
      <c r="L295" s="73"/>
      <c r="O295" s="53"/>
      <c r="X295" s="2"/>
    </row>
    <row r="296" spans="8:24" ht="12.75">
      <c r="H296" s="1"/>
      <c r="I296" s="1"/>
      <c r="L296" s="73"/>
      <c r="O296" s="53"/>
      <c r="X296" s="2"/>
    </row>
    <row r="297" spans="8:24" ht="12.75">
      <c r="H297" s="1"/>
      <c r="I297" s="1"/>
      <c r="L297" s="73"/>
      <c r="O297" s="53"/>
      <c r="X297" s="2"/>
    </row>
    <row r="298" spans="8:24" ht="12.75">
      <c r="H298" s="1"/>
      <c r="I298" s="1"/>
      <c r="L298" s="73"/>
      <c r="O298" s="53"/>
      <c r="X298" s="2"/>
    </row>
    <row r="299" spans="8:24" ht="12.75">
      <c r="H299" s="1"/>
      <c r="I299" s="1"/>
      <c r="L299" s="73"/>
      <c r="O299" s="53"/>
      <c r="X299" s="2"/>
    </row>
    <row r="300" spans="8:24" ht="12.75">
      <c r="H300" s="1"/>
      <c r="I300" s="1"/>
      <c r="L300" s="73"/>
      <c r="O300" s="53"/>
      <c r="X300" s="2"/>
    </row>
    <row r="301" spans="8:24" ht="12.75">
      <c r="H301" s="1"/>
      <c r="I301" s="1"/>
      <c r="L301" s="73"/>
      <c r="O301" s="53"/>
      <c r="X301" s="2"/>
    </row>
    <row r="302" spans="8:24" ht="12.75">
      <c r="H302" s="1"/>
      <c r="I302" s="1"/>
      <c r="L302" s="73"/>
      <c r="O302" s="53"/>
      <c r="X302" s="2"/>
    </row>
  </sheetData>
  <sheetProtection password="FB4F" sheet="1" objects="1" scenarios="1" selectLockedCells="1" autoFilter="0"/>
  <mergeCells count="14">
    <mergeCell ref="A19:K19"/>
    <mergeCell ref="A1:K1"/>
    <mergeCell ref="F8:G8"/>
    <mergeCell ref="F288:G288"/>
    <mergeCell ref="A288:E288"/>
    <mergeCell ref="A8:E8"/>
    <mergeCell ref="A17:E17"/>
    <mergeCell ref="F17:G17"/>
    <mergeCell ref="A10:K10"/>
    <mergeCell ref="M27:N27"/>
    <mergeCell ref="C49:D49"/>
    <mergeCell ref="E49:F49"/>
    <mergeCell ref="M37:N37"/>
    <mergeCell ref="M49:P49"/>
  </mergeCells>
  <dataValidations count="2">
    <dataValidation type="custom" operator="greaterThanOrEqual" allowBlank="1" showInputMessage="1" showErrorMessage="1" errorTitle="Chybně zadaná cena" error="Cena je desetinné číslo větší nebo rovné 0 s tím, že nesmí obsahovat více než 3 desetinná místa." sqref="C39:D44 C6:D6 C51:F285 C15:D15">
      <formula1>IF(ISNUMBER(C39),AND(C39=ROUND(C39,3),C39&gt;=0),FALSE)</formula1>
    </dataValidation>
    <dataValidation type="custom" operator="greaterThanOrEqual" allowBlank="1" showInputMessage="1" showErrorMessage="1" errorTitle="Chybně zadaný koeficient" error="Koeficient je desetinné číslo větší než 0 s tím, že nesmí obsahovat více než 3 desetinná místa." sqref="C30:D34 E30:E32 F29:J31 E33:J34">
      <formula1>IF(ISNUMBER(C30),AND(C30=ROUND(C30,3),C30&gt;0),FALSE)</formula1>
    </dataValidation>
  </dataValidations>
  <printOptions/>
  <pageMargins left="0.75" right="0.75" top="1" bottom="1" header="0.4921259845" footer="0.4921259845"/>
  <pageSetup fitToHeight="2" fitToWidth="1" horizontalDpi="600" verticalDpi="600" orientation="portrait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stepnicka</cp:lastModifiedBy>
  <cp:lastPrinted>2011-09-13T09:07:08Z</cp:lastPrinted>
  <dcterms:created xsi:type="dcterms:W3CDTF">2007-02-09T11:41:11Z</dcterms:created>
  <dcterms:modified xsi:type="dcterms:W3CDTF">2011-10-21T12:23:18Z</dcterms:modified>
  <cp:category/>
  <cp:version/>
  <cp:contentType/>
  <cp:contentStatus/>
</cp:coreProperties>
</file>