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<sst xmlns="http://schemas.openxmlformats.org/spreadsheetml/2006/main" count="17" uniqueCount="16">
  <si>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Počet žadatelů o mezinárodní ochranu podle roků a měsíců zahájení řízení</t>
  </si>
  <si>
    <t>Červenec 1990 – květen 2008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</si>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</sst>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/YYYY"/>
    <numFmt numFmtId="166" formatCode="MMMM"/>
    <numFmt numFmtId="167" formatCode="#,##0"/>
    <numFmt numFmtId="168" formatCode="MMMM\ YY"/>
    <numFmt numFmtId="169" formatCode="0%"/>
    <numFmt numFmtId="170" formatCode="0"/>
    <numFmt numFmtId="171" formatCode="0.00%"/>
    <numFmt numFmtId="172" formatCode="0.00"/>
  </numFmts>
  <fonts count="15">
    <font>
      <sz val="10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Times New Roman CE"/>
      <family val="1"/>
    </font>
    <font>
      <sz val="10"/>
      <color indexed="9"/>
      <name val="Times New Roman CE"/>
      <family val="1"/>
    </font>
    <font>
      <sz val="10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4" fillId="0" borderId="1" xfId="0" applyFont="1" applyBorder="1" applyAlignment="1">
      <alignment horizontal="center" vertical="top"/>
    </xf>
    <xf numFmtId="164" fontId="5" fillId="0" borderId="2" xfId="0" applyFont="1" applyBorder="1" applyAlignment="1" applyProtection="1">
      <alignment horizontal="right" wrapText="1"/>
      <protection/>
    </xf>
    <xf numFmtId="164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164" fontId="7" fillId="0" borderId="3" xfId="0" applyFont="1" applyBorder="1" applyAlignment="1">
      <alignment horizontal="center" vertical="center" textRotation="90"/>
    </xf>
    <xf numFmtId="164" fontId="7" fillId="2" borderId="3" xfId="0" applyFont="1" applyFill="1" applyBorder="1" applyAlignment="1">
      <alignment horizontal="center" vertical="center" textRotation="90"/>
    </xf>
    <xf numFmtId="164" fontId="2" fillId="0" borderId="0" xfId="0" applyFont="1" applyAlignment="1">
      <alignment horizontal="center" vertical="center" textRotation="90"/>
    </xf>
    <xf numFmtId="164" fontId="8" fillId="0" borderId="0" xfId="0" applyFont="1" applyAlignment="1">
      <alignment horizontal="center" vertical="center" textRotation="90"/>
    </xf>
    <xf numFmtId="164" fontId="8" fillId="0" borderId="0" xfId="0" applyNumberFormat="1" applyFont="1" applyAlignment="1">
      <alignment horizontal="center" vertical="center" textRotation="90"/>
    </xf>
    <xf numFmtId="164" fontId="9" fillId="0" borderId="0" xfId="0" applyFont="1" applyAlignment="1">
      <alignment/>
    </xf>
    <xf numFmtId="165" fontId="7" fillId="2" borderId="3" xfId="0" applyNumberFormat="1" applyFont="1" applyFill="1" applyBorder="1" applyAlignment="1">
      <alignment horizontal="center" vertical="center" textRotation="90"/>
    </xf>
    <xf numFmtId="166" fontId="9" fillId="0" borderId="4" xfId="0" applyNumberFormat="1" applyFont="1" applyBorder="1" applyAlignment="1">
      <alignment horizontal="left"/>
    </xf>
    <xf numFmtId="164" fontId="9" fillId="0" borderId="5" xfId="0" applyFont="1" applyFill="1" applyBorder="1" applyAlignment="1">
      <alignment horizontal="right" wrapText="1"/>
    </xf>
    <xf numFmtId="164" fontId="9" fillId="0" borderId="6" xfId="0" applyFont="1" applyFill="1" applyBorder="1" applyAlignment="1">
      <alignment horizontal="right" wrapText="1"/>
    </xf>
    <xf numFmtId="164" fontId="9" fillId="0" borderId="7" xfId="0" applyFont="1" applyFill="1" applyBorder="1" applyAlignment="1">
      <alignment horizontal="right" wrapText="1"/>
    </xf>
    <xf numFmtId="164" fontId="9" fillId="0" borderId="8" xfId="0" applyFont="1" applyFill="1" applyBorder="1" applyAlignment="1">
      <alignment horizontal="right" wrapText="1"/>
    </xf>
    <xf numFmtId="167" fontId="10" fillId="0" borderId="4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6" fontId="9" fillId="0" borderId="9" xfId="0" applyNumberFormat="1" applyFont="1" applyBorder="1" applyAlignment="1">
      <alignment horizontal="left"/>
    </xf>
    <xf numFmtId="164" fontId="9" fillId="0" borderId="10" xfId="0" applyFont="1" applyFill="1" applyBorder="1" applyAlignment="1">
      <alignment horizontal="right" wrapText="1"/>
    </xf>
    <xf numFmtId="164" fontId="9" fillId="0" borderId="11" xfId="0" applyFont="1" applyFill="1" applyBorder="1" applyAlignment="1">
      <alignment horizontal="right" wrapText="1"/>
    </xf>
    <xf numFmtId="166" fontId="9" fillId="0" borderId="12" xfId="0" applyNumberFormat="1" applyFont="1" applyBorder="1" applyAlignment="1">
      <alignment horizontal="left"/>
    </xf>
    <xf numFmtId="164" fontId="9" fillId="0" borderId="13" xfId="0" applyFont="1" applyFill="1" applyBorder="1" applyAlignment="1">
      <alignment horizontal="right" wrapText="1"/>
    </xf>
    <xf numFmtId="164" fontId="9" fillId="0" borderId="14" xfId="0" applyFont="1" applyFill="1" applyBorder="1" applyAlignment="1">
      <alignment horizontal="right" wrapText="1"/>
    </xf>
    <xf numFmtId="164" fontId="9" fillId="0" borderId="15" xfId="0" applyFont="1" applyFill="1" applyBorder="1" applyAlignment="1">
      <alignment horizontal="right" wrapText="1"/>
    </xf>
    <xf numFmtId="164" fontId="10" fillId="2" borderId="3" xfId="0" applyFont="1" applyFill="1" applyBorder="1" applyAlignment="1">
      <alignment/>
    </xf>
    <xf numFmtId="167" fontId="11" fillId="2" borderId="3" xfId="0" applyNumberFormat="1" applyFont="1" applyFill="1" applyBorder="1" applyAlignment="1">
      <alignment horizontal="center"/>
    </xf>
    <xf numFmtId="167" fontId="10" fillId="2" borderId="3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2" fillId="0" borderId="0" xfId="19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70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 horizontal="left" wrapText="1"/>
    </xf>
    <xf numFmtId="171" fontId="14" fillId="0" borderId="0" xfId="0" applyNumberFormat="1" applyFont="1" applyFill="1" applyBorder="1" applyAlignment="1">
      <alignment horizontal="left" wrapText="1"/>
    </xf>
    <xf numFmtId="172" fontId="14" fillId="0" borderId="0" xfId="0" applyNumberFormat="1" applyFont="1" applyFill="1" applyBorder="1" applyAlignment="1">
      <alignment horizontal="right" wrapText="1"/>
    </xf>
    <xf numFmtId="164" fontId="14" fillId="0" borderId="16" xfId="0" applyFont="1" applyFill="1" applyBorder="1" applyAlignment="1">
      <alignment horizontal="left"/>
    </xf>
    <xf numFmtId="172" fontId="14" fillId="0" borderId="16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20</xdr:col>
      <xdr:colOff>200025</xdr:colOff>
      <xdr:row>40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6276975" cy="388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40</xdr:row>
      <xdr:rowOff>114300</xdr:rowOff>
    </xdr:from>
    <xdr:to>
      <xdr:col>15</xdr:col>
      <xdr:colOff>114300</xdr:colOff>
      <xdr:row>56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7191375"/>
          <a:ext cx="3581400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3" width="4.28125" style="2" customWidth="1"/>
    <col min="4" max="4" width="3.57421875" style="2" customWidth="1"/>
    <col min="5" max="9" width="4.28125" style="2" customWidth="1"/>
    <col min="10" max="10" width="4.421875" style="2" customWidth="1"/>
    <col min="11" max="11" width="4.28125" style="2" customWidth="1"/>
    <col min="12" max="12" width="4.421875" style="2" customWidth="1"/>
    <col min="13" max="13" width="5.00390625" style="2" customWidth="1"/>
    <col min="14" max="14" width="4.421875" style="2" customWidth="1"/>
    <col min="15" max="15" width="5.00390625" style="2" customWidth="1"/>
    <col min="16" max="19" width="4.28125" style="2" customWidth="1"/>
    <col min="20" max="20" width="3.57421875" style="2" customWidth="1"/>
    <col min="21" max="21" width="6.00390625" style="2" customWidth="1"/>
    <col min="22" max="22" width="9.140625" style="2" customWidth="1"/>
    <col min="23" max="23" width="16.28125" style="2" customWidth="1"/>
    <col min="24" max="24" width="7.28125" style="2" customWidth="1"/>
    <col min="25" max="25" width="5.57421875" style="2" customWidth="1"/>
    <col min="26" max="26" width="9.140625" style="2" customWidth="1"/>
    <col min="27" max="27" width="9.28125" style="2" customWidth="1"/>
    <col min="28" max="28" width="9.140625" style="2" customWidth="1"/>
    <col min="29" max="29" width="9.7109375" style="2" customWidth="1"/>
    <col min="30" max="30" width="9.140625" style="3" customWidth="1"/>
    <col min="31" max="16384" width="9.140625" style="2" customWidth="1"/>
  </cols>
  <sheetData>
    <row r="1" spans="1:30" s="5" customFormat="1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AD1" s="6"/>
    </row>
    <row r="2" spans="1:30" s="5" customFormat="1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D2" s="6"/>
    </row>
    <row r="3" spans="1:30" s="9" customFormat="1" ht="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</v>
      </c>
      <c r="AD3" s="10"/>
    </row>
    <row r="4" spans="1:51" s="14" customFormat="1" ht="4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>
        <v>2005</v>
      </c>
      <c r="R4" s="12">
        <v>2006</v>
      </c>
      <c r="S4" s="12">
        <v>2007</v>
      </c>
      <c r="T4" s="12">
        <v>2008</v>
      </c>
      <c r="U4" s="12" t="s">
        <v>3</v>
      </c>
      <c r="V4" s="13"/>
      <c r="AD4" s="15" t="s">
        <v>4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7"/>
    </row>
    <row r="5" spans="1:30" s="16" customFormat="1" ht="12.75">
      <c r="A5" s="18">
        <v>32874</v>
      </c>
      <c r="B5" s="19"/>
      <c r="C5" s="19">
        <v>395</v>
      </c>
      <c r="D5" s="19">
        <v>138</v>
      </c>
      <c r="E5" s="19">
        <v>30</v>
      </c>
      <c r="F5" s="19">
        <v>172</v>
      </c>
      <c r="G5" s="19">
        <v>55</v>
      </c>
      <c r="H5" s="19">
        <v>57</v>
      </c>
      <c r="I5" s="19">
        <v>212</v>
      </c>
      <c r="J5" s="19">
        <v>219</v>
      </c>
      <c r="K5" s="19">
        <v>602</v>
      </c>
      <c r="L5" s="19">
        <v>593</v>
      </c>
      <c r="M5" s="19">
        <v>1228</v>
      </c>
      <c r="N5" s="19">
        <v>1334</v>
      </c>
      <c r="O5" s="19">
        <v>686</v>
      </c>
      <c r="P5" s="20">
        <v>552</v>
      </c>
      <c r="Q5" s="21">
        <v>346</v>
      </c>
      <c r="R5" s="21">
        <v>262</v>
      </c>
      <c r="S5" s="21">
        <v>153</v>
      </c>
      <c r="T5" s="22">
        <v>212</v>
      </c>
      <c r="U5" s="23">
        <f>SUM(B5:T5)</f>
        <v>7246</v>
      </c>
      <c r="V5" s="24"/>
      <c r="AC5" s="25">
        <v>33055</v>
      </c>
      <c r="AD5" s="26">
        <f>VLOOKUP(DATE(1990,MONTH(AC5),1),$A$5:$T$16,YEAR(AC5)-1988,FALSE)</f>
        <v>1</v>
      </c>
    </row>
    <row r="6" spans="1:30" s="16" customFormat="1" ht="12.75">
      <c r="A6" s="27">
        <v>32905</v>
      </c>
      <c r="B6" s="19"/>
      <c r="C6" s="19">
        <v>330</v>
      </c>
      <c r="D6" s="19">
        <v>39</v>
      </c>
      <c r="E6" s="19">
        <v>45</v>
      </c>
      <c r="F6" s="19">
        <v>125</v>
      </c>
      <c r="G6" s="19">
        <v>65</v>
      </c>
      <c r="H6" s="19">
        <v>125</v>
      </c>
      <c r="I6" s="19">
        <v>191</v>
      </c>
      <c r="J6" s="19">
        <v>175</v>
      </c>
      <c r="K6" s="19">
        <v>430</v>
      </c>
      <c r="L6" s="19">
        <v>384</v>
      </c>
      <c r="M6" s="19">
        <v>1228</v>
      </c>
      <c r="N6" s="19">
        <v>679</v>
      </c>
      <c r="O6" s="19">
        <v>704</v>
      </c>
      <c r="P6" s="28">
        <v>588</v>
      </c>
      <c r="Q6" s="28">
        <v>297</v>
      </c>
      <c r="R6" s="28">
        <v>235</v>
      </c>
      <c r="S6" s="28">
        <v>130</v>
      </c>
      <c r="T6" s="29">
        <v>188</v>
      </c>
      <c r="U6" s="23">
        <f>SUM(B6:T6)</f>
        <v>5958</v>
      </c>
      <c r="V6" s="24"/>
      <c r="AC6" s="25">
        <v>33086</v>
      </c>
      <c r="AD6" s="26">
        <f>VLOOKUP(DATE(1990,MONTH(AC6),1),$A$5:$T$16,YEAR(AC6)-1988,FALSE)</f>
        <v>231</v>
      </c>
    </row>
    <row r="7" spans="1:30" s="16" customFormat="1" ht="12.75">
      <c r="A7" s="27">
        <v>32933</v>
      </c>
      <c r="B7" s="19"/>
      <c r="C7" s="19">
        <v>233</v>
      </c>
      <c r="D7" s="19">
        <v>45</v>
      </c>
      <c r="E7" s="19">
        <v>65</v>
      </c>
      <c r="F7" s="19">
        <v>97</v>
      </c>
      <c r="G7" s="19">
        <v>201</v>
      </c>
      <c r="H7" s="19">
        <v>138</v>
      </c>
      <c r="I7" s="19">
        <v>201</v>
      </c>
      <c r="J7" s="19">
        <v>144</v>
      </c>
      <c r="K7" s="19">
        <v>583</v>
      </c>
      <c r="L7" s="19">
        <v>514</v>
      </c>
      <c r="M7" s="19">
        <v>1635</v>
      </c>
      <c r="N7" s="19">
        <v>726</v>
      </c>
      <c r="O7" s="19">
        <v>588</v>
      </c>
      <c r="P7" s="28">
        <v>988</v>
      </c>
      <c r="Q7" s="28">
        <v>307</v>
      </c>
      <c r="R7" s="28">
        <v>263</v>
      </c>
      <c r="S7" s="28">
        <v>181</v>
      </c>
      <c r="T7" s="29">
        <v>182</v>
      </c>
      <c r="U7" s="23">
        <f>SUM(B7:T7)</f>
        <v>7091</v>
      </c>
      <c r="V7" s="24"/>
      <c r="AC7" s="25">
        <v>33117</v>
      </c>
      <c r="AD7" s="26">
        <f>VLOOKUP(DATE(1990,MONTH(AC7),1),$A$5:$T$16,YEAR(AC7)-1988,FALSE)</f>
        <v>146</v>
      </c>
    </row>
    <row r="8" spans="1:30" s="16" customFormat="1" ht="12.75">
      <c r="A8" s="27">
        <v>32964</v>
      </c>
      <c r="B8" s="19"/>
      <c r="C8" s="19">
        <v>165</v>
      </c>
      <c r="D8" s="19">
        <v>61</v>
      </c>
      <c r="E8" s="19">
        <v>71</v>
      </c>
      <c r="F8" s="19">
        <v>100</v>
      </c>
      <c r="G8" s="19">
        <v>147</v>
      </c>
      <c r="H8" s="19">
        <v>118</v>
      </c>
      <c r="I8" s="19">
        <v>193</v>
      </c>
      <c r="J8" s="19">
        <v>127</v>
      </c>
      <c r="K8" s="19">
        <v>569</v>
      </c>
      <c r="L8" s="19">
        <v>559</v>
      </c>
      <c r="M8" s="19">
        <v>1539</v>
      </c>
      <c r="N8" s="19">
        <v>762</v>
      </c>
      <c r="O8" s="19">
        <v>1187</v>
      </c>
      <c r="P8" s="28">
        <v>603</v>
      </c>
      <c r="Q8" s="28">
        <v>280</v>
      </c>
      <c r="R8" s="28">
        <v>218</v>
      </c>
      <c r="S8" s="28">
        <v>130</v>
      </c>
      <c r="T8" s="29">
        <v>137</v>
      </c>
      <c r="U8" s="23">
        <f>SUM(B8:T8)</f>
        <v>6966</v>
      </c>
      <c r="V8" s="24"/>
      <c r="AC8" s="25">
        <v>33147</v>
      </c>
      <c r="AD8" s="26">
        <f>VLOOKUP(DATE(1990,MONTH(AC8),1),$A$5:$T$16,YEAR(AC8)-1988,FALSE)</f>
        <v>355</v>
      </c>
    </row>
    <row r="9" spans="1:30" s="16" customFormat="1" ht="12.75">
      <c r="A9" s="27">
        <v>32994</v>
      </c>
      <c r="B9" s="19"/>
      <c r="C9" s="19">
        <v>248</v>
      </c>
      <c r="D9" s="19">
        <v>39</v>
      </c>
      <c r="E9" s="19">
        <v>141</v>
      </c>
      <c r="F9" s="19">
        <v>80</v>
      </c>
      <c r="G9" s="19">
        <v>211</v>
      </c>
      <c r="H9" s="19">
        <v>89</v>
      </c>
      <c r="I9" s="19">
        <v>114</v>
      </c>
      <c r="J9" s="19">
        <v>96</v>
      </c>
      <c r="K9" s="19">
        <v>604</v>
      </c>
      <c r="L9" s="19">
        <v>545</v>
      </c>
      <c r="M9" s="19">
        <v>1600</v>
      </c>
      <c r="N9" s="19">
        <v>604</v>
      </c>
      <c r="O9" s="19">
        <v>964</v>
      </c>
      <c r="P9" s="28">
        <v>420</v>
      </c>
      <c r="Q9" s="28">
        <v>261</v>
      </c>
      <c r="R9" s="28">
        <v>246</v>
      </c>
      <c r="S9" s="28">
        <v>114</v>
      </c>
      <c r="T9" s="29">
        <v>98</v>
      </c>
      <c r="U9" s="23">
        <f>SUM(B9:T9)</f>
        <v>6474</v>
      </c>
      <c r="V9" s="24"/>
      <c r="AC9" s="25">
        <v>33178</v>
      </c>
      <c r="AD9" s="26">
        <f>VLOOKUP(DATE(1990,MONTH(AC9),1),$A$5:$T$16,YEAR(AC9)-1988,FALSE)</f>
        <v>432</v>
      </c>
    </row>
    <row r="10" spans="1:30" s="16" customFormat="1" ht="12.75">
      <c r="A10" s="27">
        <v>33025</v>
      </c>
      <c r="B10" s="19"/>
      <c r="C10" s="19">
        <v>235</v>
      </c>
      <c r="D10" s="19">
        <v>64</v>
      </c>
      <c r="E10" s="19">
        <v>101</v>
      </c>
      <c r="F10" s="19">
        <v>64</v>
      </c>
      <c r="G10" s="19">
        <v>150</v>
      </c>
      <c r="H10" s="19">
        <v>187</v>
      </c>
      <c r="I10" s="19">
        <v>115</v>
      </c>
      <c r="J10" s="19">
        <v>120</v>
      </c>
      <c r="K10" s="19">
        <v>537</v>
      </c>
      <c r="L10" s="19">
        <v>944</v>
      </c>
      <c r="M10" s="19">
        <v>1698</v>
      </c>
      <c r="N10" s="19">
        <v>525</v>
      </c>
      <c r="O10" s="19">
        <v>899</v>
      </c>
      <c r="P10" s="28">
        <v>317</v>
      </c>
      <c r="Q10" s="28">
        <v>312</v>
      </c>
      <c r="R10" s="28">
        <v>286</v>
      </c>
      <c r="S10" s="28">
        <v>138</v>
      </c>
      <c r="T10" s="29"/>
      <c r="U10" s="23">
        <f>SUM(B10:T10)</f>
        <v>6692</v>
      </c>
      <c r="V10" s="24"/>
      <c r="AC10" s="25">
        <v>33208</v>
      </c>
      <c r="AD10" s="26">
        <f>VLOOKUP(DATE(1990,MONTH(AC10),1),$A$5:$T$16,YEAR(AC10)-1988,FALSE)</f>
        <v>437</v>
      </c>
    </row>
    <row r="11" spans="1:30" s="16" customFormat="1" ht="12.75">
      <c r="A11" s="27">
        <v>33055</v>
      </c>
      <c r="B11" s="19">
        <v>1</v>
      </c>
      <c r="C11" s="19">
        <v>104</v>
      </c>
      <c r="D11" s="19">
        <v>95</v>
      </c>
      <c r="E11" s="19">
        <v>169</v>
      </c>
      <c r="F11" s="19">
        <v>121</v>
      </c>
      <c r="G11" s="19">
        <v>89</v>
      </c>
      <c r="H11" s="19">
        <v>372</v>
      </c>
      <c r="I11" s="19">
        <v>185</v>
      </c>
      <c r="J11" s="19">
        <v>142</v>
      </c>
      <c r="K11" s="19">
        <v>611</v>
      </c>
      <c r="L11" s="19">
        <v>666</v>
      </c>
      <c r="M11" s="19">
        <v>1614</v>
      </c>
      <c r="N11" s="19">
        <v>580</v>
      </c>
      <c r="O11" s="19">
        <v>925</v>
      </c>
      <c r="P11" s="28">
        <v>354</v>
      </c>
      <c r="Q11" s="28">
        <v>330</v>
      </c>
      <c r="R11" s="28">
        <v>292</v>
      </c>
      <c r="S11" s="28">
        <v>148</v>
      </c>
      <c r="T11" s="29"/>
      <c r="U11" s="23">
        <f>SUM(B11:T11)</f>
        <v>6798</v>
      </c>
      <c r="V11" s="24"/>
      <c r="AC11" s="25">
        <v>33239</v>
      </c>
      <c r="AD11" s="26">
        <f>VLOOKUP(DATE(1990,MONTH(AC11),1),$A$5:$T$16,YEAR(AC11)-1988,FALSE)</f>
        <v>395</v>
      </c>
    </row>
    <row r="12" spans="1:30" s="16" customFormat="1" ht="12.75">
      <c r="A12" s="27">
        <v>33086</v>
      </c>
      <c r="B12" s="19">
        <v>231</v>
      </c>
      <c r="C12" s="19">
        <v>137</v>
      </c>
      <c r="D12" s="19">
        <v>67</v>
      </c>
      <c r="E12" s="19">
        <v>198</v>
      </c>
      <c r="F12" s="19">
        <v>95</v>
      </c>
      <c r="G12" s="19">
        <v>118</v>
      </c>
      <c r="H12" s="19">
        <v>332</v>
      </c>
      <c r="I12" s="19">
        <v>151</v>
      </c>
      <c r="J12" s="19">
        <v>273</v>
      </c>
      <c r="K12" s="19">
        <v>581</v>
      </c>
      <c r="L12" s="19">
        <v>691</v>
      </c>
      <c r="M12" s="19">
        <v>1780</v>
      </c>
      <c r="N12" s="19">
        <v>579</v>
      </c>
      <c r="O12" s="19">
        <v>1167</v>
      </c>
      <c r="P12" s="28">
        <v>300</v>
      </c>
      <c r="Q12" s="28">
        <v>489</v>
      </c>
      <c r="R12" s="28">
        <v>426</v>
      </c>
      <c r="S12" s="28">
        <v>172</v>
      </c>
      <c r="T12" s="29"/>
      <c r="U12" s="23">
        <f>SUM(B12:T12)</f>
        <v>7787</v>
      </c>
      <c r="V12" s="24"/>
      <c r="AC12" s="25">
        <v>33270</v>
      </c>
      <c r="AD12" s="26">
        <f>VLOOKUP(DATE(1990,MONTH(AC12),1),$A$5:$T$16,YEAR(AC12)-1988,FALSE)</f>
        <v>330</v>
      </c>
    </row>
    <row r="13" spans="1:30" s="16" customFormat="1" ht="12.75">
      <c r="A13" s="27">
        <v>33117</v>
      </c>
      <c r="B13" s="19">
        <v>146</v>
      </c>
      <c r="C13" s="19">
        <v>77</v>
      </c>
      <c r="D13" s="19">
        <v>82</v>
      </c>
      <c r="E13" s="19">
        <v>814</v>
      </c>
      <c r="F13" s="19">
        <v>90</v>
      </c>
      <c r="G13" s="19">
        <v>155</v>
      </c>
      <c r="H13" s="19">
        <v>171</v>
      </c>
      <c r="I13" s="19">
        <v>168</v>
      </c>
      <c r="J13" s="19">
        <v>252</v>
      </c>
      <c r="K13" s="19">
        <v>699</v>
      </c>
      <c r="L13" s="19">
        <v>749</v>
      </c>
      <c r="M13" s="19">
        <v>1497</v>
      </c>
      <c r="N13" s="19">
        <v>610</v>
      </c>
      <c r="O13" s="19">
        <v>965</v>
      </c>
      <c r="P13" s="28">
        <v>282</v>
      </c>
      <c r="Q13" s="28">
        <v>432</v>
      </c>
      <c r="R13" s="28">
        <v>193</v>
      </c>
      <c r="S13" s="28">
        <v>151</v>
      </c>
      <c r="T13" s="29"/>
      <c r="U13" s="23">
        <f>SUM(B13:T13)</f>
        <v>7533</v>
      </c>
      <c r="V13" s="24"/>
      <c r="AC13" s="25">
        <v>33298</v>
      </c>
      <c r="AD13" s="26">
        <f>VLOOKUP(DATE(1990,MONTH(AC13),1),$A$5:$T$16,YEAR(AC13)-1988,FALSE)</f>
        <v>233</v>
      </c>
    </row>
    <row r="14" spans="1:30" s="16" customFormat="1" ht="12.75">
      <c r="A14" s="27">
        <v>33147</v>
      </c>
      <c r="B14" s="19">
        <v>355</v>
      </c>
      <c r="C14" s="19">
        <v>80</v>
      </c>
      <c r="D14" s="19">
        <v>76</v>
      </c>
      <c r="E14" s="19">
        <v>334</v>
      </c>
      <c r="F14" s="19">
        <v>70</v>
      </c>
      <c r="G14" s="19">
        <v>69</v>
      </c>
      <c r="H14" s="19">
        <v>198</v>
      </c>
      <c r="I14" s="19">
        <v>119</v>
      </c>
      <c r="J14" s="19">
        <v>791</v>
      </c>
      <c r="K14" s="19">
        <v>551</v>
      </c>
      <c r="L14" s="19">
        <v>919</v>
      </c>
      <c r="M14" s="19">
        <v>1498</v>
      </c>
      <c r="N14" s="19">
        <v>773</v>
      </c>
      <c r="O14" s="19">
        <v>1557</v>
      </c>
      <c r="P14" s="28">
        <v>378</v>
      </c>
      <c r="Q14" s="28">
        <v>348</v>
      </c>
      <c r="R14" s="28">
        <v>235</v>
      </c>
      <c r="S14" s="28">
        <v>142</v>
      </c>
      <c r="T14" s="29"/>
      <c r="U14" s="23">
        <f>SUM(B14:T14)</f>
        <v>8493</v>
      </c>
      <c r="V14" s="24"/>
      <c r="AC14" s="25">
        <v>33329</v>
      </c>
      <c r="AD14" s="26">
        <f>VLOOKUP(DATE(1990,MONTH(AC14),1),$A$5:$T$16,YEAR(AC14)-1988,FALSE)</f>
        <v>165</v>
      </c>
    </row>
    <row r="15" spans="1:30" s="16" customFormat="1" ht="12.75">
      <c r="A15" s="27">
        <v>33178</v>
      </c>
      <c r="B15" s="19">
        <v>432</v>
      </c>
      <c r="C15" s="19">
        <v>122</v>
      </c>
      <c r="D15" s="19">
        <v>70</v>
      </c>
      <c r="E15" s="19">
        <v>129</v>
      </c>
      <c r="F15" s="19">
        <v>65</v>
      </c>
      <c r="G15" s="19">
        <v>73</v>
      </c>
      <c r="H15" s="19">
        <v>226</v>
      </c>
      <c r="I15" s="19">
        <v>210</v>
      </c>
      <c r="J15" s="19">
        <v>711</v>
      </c>
      <c r="K15" s="19">
        <v>724</v>
      </c>
      <c r="L15" s="19">
        <v>1232</v>
      </c>
      <c r="M15" s="19">
        <v>1355</v>
      </c>
      <c r="N15" s="19">
        <v>630</v>
      </c>
      <c r="O15" s="19">
        <v>997</v>
      </c>
      <c r="P15" s="28">
        <v>370</v>
      </c>
      <c r="Q15" s="28">
        <v>348</v>
      </c>
      <c r="R15" s="28">
        <v>208</v>
      </c>
      <c r="S15" s="28">
        <v>216</v>
      </c>
      <c r="T15" s="29"/>
      <c r="U15" s="23">
        <f>SUM(B15:T15)</f>
        <v>8118</v>
      </c>
      <c r="V15" s="24"/>
      <c r="AC15" s="25">
        <v>33359</v>
      </c>
      <c r="AD15" s="26">
        <f>VLOOKUP(DATE(1990,MONTH(AC15),1),$A$5:$T$16,YEAR(AC15)-1988,FALSE)</f>
        <v>248</v>
      </c>
    </row>
    <row r="16" spans="1:30" s="16" customFormat="1" ht="12.75">
      <c r="A16" s="30">
        <v>33208</v>
      </c>
      <c r="B16" s="19">
        <v>437</v>
      </c>
      <c r="C16" s="19">
        <v>100</v>
      </c>
      <c r="D16" s="19">
        <v>65</v>
      </c>
      <c r="E16" s="19">
        <v>110</v>
      </c>
      <c r="F16" s="19">
        <v>108</v>
      </c>
      <c r="G16" s="19">
        <v>84</v>
      </c>
      <c r="H16" s="19">
        <v>198</v>
      </c>
      <c r="I16" s="19">
        <v>250</v>
      </c>
      <c r="J16" s="19">
        <v>1035</v>
      </c>
      <c r="K16" s="19">
        <v>727</v>
      </c>
      <c r="L16" s="19">
        <v>997</v>
      </c>
      <c r="M16" s="19">
        <v>1422</v>
      </c>
      <c r="N16" s="19">
        <v>682</v>
      </c>
      <c r="O16" s="19">
        <v>761</v>
      </c>
      <c r="P16" s="31">
        <v>307</v>
      </c>
      <c r="Q16" s="32">
        <v>271</v>
      </c>
      <c r="R16" s="32">
        <v>152</v>
      </c>
      <c r="S16" s="32">
        <v>203</v>
      </c>
      <c r="T16" s="33"/>
      <c r="U16" s="23">
        <f>SUM(B16:T16)</f>
        <v>7909</v>
      </c>
      <c r="V16" s="24"/>
      <c r="AC16" s="25">
        <v>33390</v>
      </c>
      <c r="AD16" s="26">
        <f>VLOOKUP(DATE(1990,MONTH(AC16),1),$A$5:$T$16,YEAR(AC16)-1988,FALSE)</f>
        <v>235</v>
      </c>
    </row>
    <row r="17" spans="1:31" s="37" customFormat="1" ht="12.75">
      <c r="A17" s="34" t="s">
        <v>3</v>
      </c>
      <c r="B17" s="35">
        <f>SUM(B5:B16)</f>
        <v>1602</v>
      </c>
      <c r="C17" s="35">
        <f>SUM(C5:C16)</f>
        <v>2226</v>
      </c>
      <c r="D17" s="35">
        <f>SUM(D5:D16)</f>
        <v>841</v>
      </c>
      <c r="E17" s="35">
        <f>SUM(E5:E16)</f>
        <v>2207</v>
      </c>
      <c r="F17" s="35">
        <f>SUM(F5:F16)</f>
        <v>1187</v>
      </c>
      <c r="G17" s="35">
        <f>SUM(G5:G16)</f>
        <v>1417</v>
      </c>
      <c r="H17" s="35">
        <f>SUM(H5:H16)</f>
        <v>2211</v>
      </c>
      <c r="I17" s="35">
        <f>SUM(I5:I16)</f>
        <v>2109</v>
      </c>
      <c r="J17" s="35">
        <f>SUM(J5:J16)</f>
        <v>4085</v>
      </c>
      <c r="K17" s="35">
        <f>SUM(K5:K16)</f>
        <v>7218</v>
      </c>
      <c r="L17" s="35">
        <f>SUM(L5:L16)</f>
        <v>8793</v>
      </c>
      <c r="M17" s="35">
        <f>SUM(M5:M16)</f>
        <v>18094</v>
      </c>
      <c r="N17" s="35">
        <f>SUM(N5:N16)</f>
        <v>8484</v>
      </c>
      <c r="O17" s="35">
        <f>SUM(O5:O16)</f>
        <v>11400</v>
      </c>
      <c r="P17" s="35">
        <f>SUM(P5:P16)</f>
        <v>5459</v>
      </c>
      <c r="Q17" s="35">
        <f>SUM(Q5:Q16)</f>
        <v>4021</v>
      </c>
      <c r="R17" s="35">
        <f>SUM(R5:R16)</f>
        <v>3016</v>
      </c>
      <c r="S17" s="35">
        <f>SUM(S5:S16)</f>
        <v>1878</v>
      </c>
      <c r="T17" s="35">
        <f>SUM(T5:T16)</f>
        <v>817</v>
      </c>
      <c r="U17" s="36">
        <f>SUM(B17:T17)</f>
        <v>87065</v>
      </c>
      <c r="V17" s="24"/>
      <c r="AC17" s="25">
        <v>33420</v>
      </c>
      <c r="AD17" s="26">
        <f>VLOOKUP(DATE(1990,MONTH(AC17),1),$A$5:$T$16,YEAR(AC17)-1988,FALSE)</f>
        <v>104</v>
      </c>
      <c r="AE17" s="16"/>
    </row>
    <row r="18" spans="10:31" ht="13.5" customHeight="1">
      <c r="J18" s="38"/>
      <c r="K18" s="38"/>
      <c r="L18" s="38"/>
      <c r="U18" s="24"/>
      <c r="AC18" s="25">
        <v>33451</v>
      </c>
      <c r="AD18" s="26">
        <f>VLOOKUP(DATE(1990,MONTH(AC18),1),$A$5:$T$16,YEAR(AC18)-1988,FALSE)</f>
        <v>137</v>
      </c>
      <c r="AE18" s="16"/>
    </row>
    <row r="19" spans="10:31" ht="13.5" customHeight="1">
      <c r="J19" s="38"/>
      <c r="K19" s="38"/>
      <c r="L19" s="38"/>
      <c r="AC19" s="25">
        <v>33482</v>
      </c>
      <c r="AD19" s="26">
        <f>VLOOKUP(DATE(1990,MONTH(AC19),1),$A$5:$T$16,YEAR(AC19)-1988,FALSE)</f>
        <v>77</v>
      </c>
      <c r="AE19" s="16"/>
    </row>
    <row r="20" spans="10:31" ht="13.5" customHeight="1">
      <c r="J20" s="38"/>
      <c r="K20" s="38"/>
      <c r="L20" s="38"/>
      <c r="V20" s="39"/>
      <c r="AC20" s="25">
        <v>33512</v>
      </c>
      <c r="AD20" s="26">
        <f>VLOOKUP(DATE(1990,MONTH(AC20),1),$A$5:$T$16,YEAR(AC20)-1988,FALSE)</f>
        <v>80</v>
      </c>
      <c r="AE20" s="16"/>
    </row>
    <row r="21" spans="13:31" ht="13.5" customHeight="1">
      <c r="M21" s="40"/>
      <c r="N21" s="40"/>
      <c r="AC21" s="25">
        <v>33543</v>
      </c>
      <c r="AD21" s="26">
        <f>VLOOKUP(DATE(1990,MONTH(AC21),1),$A$5:$T$16,YEAR(AC21)-1988,FALSE)</f>
        <v>122</v>
      </c>
      <c r="AE21" s="16"/>
    </row>
    <row r="22" spans="29:31" ht="13.5" customHeight="1">
      <c r="AC22" s="25">
        <v>33573</v>
      </c>
      <c r="AD22" s="26">
        <f>VLOOKUP(DATE(1990,MONTH(AC22),1),$A$5:$T$16,YEAR(AC22)-1988,FALSE)</f>
        <v>100</v>
      </c>
      <c r="AE22" s="16"/>
    </row>
    <row r="23" spans="29:31" ht="13.5" customHeight="1">
      <c r="AC23" s="25">
        <v>33604</v>
      </c>
      <c r="AD23" s="26">
        <f>VLOOKUP(DATE(1990,MONTH(AC23),1),$A$5:$T$16,YEAR(AC23)-1988,FALSE)</f>
        <v>138</v>
      </c>
      <c r="AE23" s="16"/>
    </row>
    <row r="24" spans="29:31" ht="13.5" customHeight="1">
      <c r="AC24" s="25">
        <v>33635</v>
      </c>
      <c r="AD24" s="26">
        <f>VLOOKUP(DATE(1990,MONTH(AC24),1),$A$5:$T$16,YEAR(AC24)-1988,FALSE)</f>
        <v>39</v>
      </c>
      <c r="AE24" s="16"/>
    </row>
    <row r="25" spans="29:31" ht="13.5" customHeight="1">
      <c r="AC25" s="25">
        <v>33664</v>
      </c>
      <c r="AD25" s="26">
        <f>VLOOKUP(DATE(1990,MONTH(AC25),1),$A$5:$T$16,YEAR(AC25)-1988,FALSE)</f>
        <v>45</v>
      </c>
      <c r="AE25" s="16"/>
    </row>
    <row r="26" spans="29:31" ht="13.5" customHeight="1">
      <c r="AC26" s="25">
        <v>33695</v>
      </c>
      <c r="AD26" s="26">
        <f>VLOOKUP(DATE(1990,MONTH(AC26),1),$A$5:$T$16,YEAR(AC26)-1988,FALSE)</f>
        <v>61</v>
      </c>
      <c r="AE26" s="16"/>
    </row>
    <row r="27" spans="29:31" ht="13.5" customHeight="1">
      <c r="AC27" s="25">
        <v>33725</v>
      </c>
      <c r="AD27" s="26">
        <f>VLOOKUP(DATE(1990,MONTH(AC27),1),$A$5:$T$16,YEAR(AC27)-1988,FALSE)</f>
        <v>39</v>
      </c>
      <c r="AE27" s="16"/>
    </row>
    <row r="28" spans="29:31" ht="13.5" customHeight="1">
      <c r="AC28" s="25">
        <v>33756</v>
      </c>
      <c r="AD28" s="26">
        <f>VLOOKUP(DATE(1990,MONTH(AC28),1),$A$5:$T$16,YEAR(AC28)-1988,FALSE)</f>
        <v>64</v>
      </c>
      <c r="AE28" s="16"/>
    </row>
    <row r="29" spans="29:31" ht="13.5" customHeight="1">
      <c r="AC29" s="25">
        <v>33786</v>
      </c>
      <c r="AD29" s="26">
        <f>VLOOKUP(DATE(1990,MONTH(AC29),1),$A$5:$T$16,YEAR(AC29)-1988,FALSE)</f>
        <v>95</v>
      </c>
      <c r="AE29" s="16"/>
    </row>
    <row r="30" spans="29:31" ht="13.5" customHeight="1">
      <c r="AC30" s="25">
        <v>33817</v>
      </c>
      <c r="AD30" s="26">
        <f>VLOOKUP(DATE(1990,MONTH(AC30),1),$A$5:$T$16,YEAR(AC30)-1988,FALSE)</f>
        <v>67</v>
      </c>
      <c r="AE30" s="16"/>
    </row>
    <row r="31" spans="29:31" ht="13.5" customHeight="1">
      <c r="AC31" s="25">
        <v>33848</v>
      </c>
      <c r="AD31" s="26">
        <f>VLOOKUP(DATE(1990,MONTH(AC31),1),$A$5:$T$16,YEAR(AC31)-1988,FALSE)</f>
        <v>82</v>
      </c>
      <c r="AE31" s="16"/>
    </row>
    <row r="32" spans="29:31" ht="13.5" customHeight="1">
      <c r="AC32" s="25">
        <v>33878</v>
      </c>
      <c r="AD32" s="26">
        <f>VLOOKUP(DATE(1990,MONTH(AC32),1),$A$5:$T$16,YEAR(AC32)-1988,FALSE)</f>
        <v>76</v>
      </c>
      <c r="AE32" s="16"/>
    </row>
    <row r="33" spans="29:31" ht="13.5" customHeight="1">
      <c r="AC33" s="25">
        <v>33909</v>
      </c>
      <c r="AD33" s="26">
        <f>VLOOKUP(DATE(1990,MONTH(AC33),1),$A$5:$T$16,YEAR(AC33)-1988,FALSE)</f>
        <v>70</v>
      </c>
      <c r="AE33" s="16"/>
    </row>
    <row r="34" spans="29:31" ht="13.5" customHeight="1">
      <c r="AC34" s="25">
        <v>33939</v>
      </c>
      <c r="AD34" s="26">
        <f>VLOOKUP(DATE(1990,MONTH(AC34),1),$A$5:$T$16,YEAR(AC34)-1988,FALSE)</f>
        <v>65</v>
      </c>
      <c r="AE34" s="16"/>
    </row>
    <row r="35" spans="29:31" ht="13.5" customHeight="1">
      <c r="AC35" s="25">
        <v>33970</v>
      </c>
      <c r="AD35" s="26">
        <f>VLOOKUP(DATE(1990,MONTH(AC35),1),$A$5:$T$16,YEAR(AC35)-1988,FALSE)</f>
        <v>30</v>
      </c>
      <c r="AE35" s="16"/>
    </row>
    <row r="36" spans="29:31" ht="13.5" customHeight="1">
      <c r="AC36" s="25">
        <v>34001</v>
      </c>
      <c r="AD36" s="26">
        <f>VLOOKUP(DATE(1990,MONTH(AC36),1),$A$5:$T$16,YEAR(AC36)-1988,FALSE)</f>
        <v>45</v>
      </c>
      <c r="AE36" s="16"/>
    </row>
    <row r="37" spans="29:31" ht="13.5" customHeight="1">
      <c r="AC37" s="25">
        <v>34029</v>
      </c>
      <c r="AD37" s="26">
        <f>VLOOKUP(DATE(1990,MONTH(AC37),1),$A$5:$T$16,YEAR(AC37)-1988,FALSE)</f>
        <v>65</v>
      </c>
      <c r="AE37" s="16"/>
    </row>
    <row r="38" spans="29:31" ht="13.5" customHeight="1">
      <c r="AC38" s="25">
        <v>34060</v>
      </c>
      <c r="AD38" s="26">
        <f>VLOOKUP(DATE(1990,MONTH(AC38),1),$A$5:$T$16,YEAR(AC38)-1988,FALSE)</f>
        <v>71</v>
      </c>
      <c r="AE38" s="16"/>
    </row>
    <row r="39" spans="1:31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AC39" s="25">
        <v>34090</v>
      </c>
      <c r="AD39" s="26">
        <f>VLOOKUP(DATE(1990,MONTH(AC39),1),$A$5:$T$16,YEAR(AC39)-1988,FALSE)</f>
        <v>141</v>
      </c>
      <c r="AE39" s="16"/>
    </row>
    <row r="40" spans="1:31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AC40" s="25">
        <v>34121</v>
      </c>
      <c r="AD40" s="26">
        <f>VLOOKUP(DATE(1990,MONTH(AC40),1),$A$5:$T$16,YEAR(AC40)-1988,FALSE)</f>
        <v>101</v>
      </c>
      <c r="AE40" s="16"/>
    </row>
    <row r="41" spans="15:31" ht="13.5" customHeight="1">
      <c r="O41" s="41"/>
      <c r="P41" s="41"/>
      <c r="Q41" s="41"/>
      <c r="R41" s="41"/>
      <c r="S41" s="41"/>
      <c r="T41" s="41"/>
      <c r="AC41" s="25">
        <v>34151</v>
      </c>
      <c r="AD41" s="26">
        <f>VLOOKUP(DATE(1990,MONTH(AC41),1),$A$5:$T$16,YEAR(AC41)-1988,FALSE)</f>
        <v>169</v>
      </c>
      <c r="AE41" s="16"/>
    </row>
    <row r="42" spans="29:31" ht="13.5" customHeight="1">
      <c r="AC42" s="25">
        <v>34182</v>
      </c>
      <c r="AD42" s="26">
        <f>VLOOKUP(DATE(1990,MONTH(AC42),1),$A$5:$T$16,YEAR(AC42)-1988,FALSE)</f>
        <v>198</v>
      </c>
      <c r="AE42" s="16"/>
    </row>
    <row r="43" spans="29:31" ht="13.5" customHeight="1">
      <c r="AC43" s="25">
        <v>34213</v>
      </c>
      <c r="AD43" s="26">
        <f>VLOOKUP(DATE(1990,MONTH(AC43),1),$A$5:$T$16,YEAR(AC43)-1988,FALSE)</f>
        <v>814</v>
      </c>
      <c r="AE43" s="16"/>
    </row>
    <row r="44" spans="23:31" ht="13.5" customHeight="1">
      <c r="W44" s="42"/>
      <c r="X44" s="42" t="s">
        <v>5</v>
      </c>
      <c r="Y44" s="42"/>
      <c r="Z44" s="42" t="s">
        <v>6</v>
      </c>
      <c r="AA44" s="42" t="s">
        <v>7</v>
      </c>
      <c r="AC44" s="25">
        <v>34243</v>
      </c>
      <c r="AD44" s="26">
        <f>VLOOKUP(DATE(1990,MONTH(AC44),1),$A$5:$T$16,YEAR(AC44)-1988,FALSE)</f>
        <v>334</v>
      </c>
      <c r="AE44" s="16"/>
    </row>
    <row r="45" spans="23:31" ht="13.5" customHeight="1">
      <c r="W45" s="43">
        <f>Z45</f>
        <v>0</v>
      </c>
      <c r="X45" s="44">
        <f>Y45/100</f>
        <v>0.2803</v>
      </c>
      <c r="Y45" s="45">
        <f>AA45</f>
        <v>28.03</v>
      </c>
      <c r="Z45" s="46" t="s">
        <v>8</v>
      </c>
      <c r="AA45" s="47">
        <v>28.03</v>
      </c>
      <c r="AC45" s="25">
        <v>34274</v>
      </c>
      <c r="AD45" s="26">
        <f>VLOOKUP(DATE(1990,MONTH(AC45),1),$A$5:$T$16,YEAR(AC45)-1988,FALSE)</f>
        <v>129</v>
      </c>
      <c r="AE45" s="16"/>
    </row>
    <row r="46" spans="23:31" ht="13.5" customHeight="1">
      <c r="W46" s="43">
        <f>Z46</f>
        <v>0</v>
      </c>
      <c r="X46" s="44">
        <f>Y46/100</f>
        <v>0.1714</v>
      </c>
      <c r="Y46" s="45">
        <f>AA46</f>
        <v>17.14</v>
      </c>
      <c r="Z46" s="46" t="s">
        <v>9</v>
      </c>
      <c r="AA46" s="47">
        <v>17.14</v>
      </c>
      <c r="AC46" s="25">
        <v>34304</v>
      </c>
      <c r="AD46" s="26">
        <f>VLOOKUP(DATE(1990,MONTH(AC46),1),$A$5:$T$16,YEAR(AC46)-1988,FALSE)</f>
        <v>110</v>
      </c>
      <c r="AE46" s="16"/>
    </row>
    <row r="47" spans="23:31" ht="13.5" customHeight="1">
      <c r="W47" s="43">
        <f>Z47</f>
        <v>0</v>
      </c>
      <c r="X47" s="44">
        <f>Y47/100</f>
        <v>0.10529999999999999</v>
      </c>
      <c r="Y47" s="45">
        <f>AA47</f>
        <v>10.53</v>
      </c>
      <c r="Z47" s="46" t="s">
        <v>10</v>
      </c>
      <c r="AA47" s="47">
        <v>10.53</v>
      </c>
      <c r="AC47" s="25">
        <v>34335</v>
      </c>
      <c r="AD47" s="26">
        <f>VLOOKUP(DATE(1990,MONTH(AC47),1),$A$5:$T$16,YEAR(AC47)-1988,FALSE)</f>
        <v>172</v>
      </c>
      <c r="AE47" s="16"/>
    </row>
    <row r="48" spans="23:31" ht="13.5" customHeight="1">
      <c r="W48" s="43">
        <f>Z48</f>
        <v>0</v>
      </c>
      <c r="X48" s="44">
        <f>Y48/100</f>
        <v>0.07100000000000001</v>
      </c>
      <c r="Y48" s="45">
        <f>AA48</f>
        <v>7.1000000000000005</v>
      </c>
      <c r="Z48" s="46" t="s">
        <v>11</v>
      </c>
      <c r="AA48" s="47">
        <v>7.1</v>
      </c>
      <c r="AC48" s="25">
        <v>34366</v>
      </c>
      <c r="AD48" s="26">
        <f>VLOOKUP(DATE(1990,MONTH(AC48),1),$A$5:$T$16,YEAR(AC48)-1988,FALSE)</f>
        <v>125</v>
      </c>
      <c r="AE48" s="16"/>
    </row>
    <row r="49" spans="23:31" ht="13.5" customHeight="1">
      <c r="W49" s="43">
        <f>Z49</f>
        <v>0</v>
      </c>
      <c r="X49" s="44">
        <f>Y49/100</f>
        <v>0.0453</v>
      </c>
      <c r="Y49" s="45">
        <f>AA49</f>
        <v>4.53</v>
      </c>
      <c r="Z49" s="46" t="s">
        <v>12</v>
      </c>
      <c r="AA49" s="47">
        <v>4.53</v>
      </c>
      <c r="AC49" s="25">
        <v>34394</v>
      </c>
      <c r="AD49" s="26">
        <f>VLOOKUP(DATE(1990,MONTH(AC49),1),$A$5:$T$16,YEAR(AC49)-1988,FALSE)</f>
        <v>97</v>
      </c>
      <c r="AE49" s="16"/>
    </row>
    <row r="50" spans="23:31" ht="13.5" customHeight="1">
      <c r="W50" s="43">
        <f>Z50</f>
        <v>0</v>
      </c>
      <c r="X50" s="44">
        <f>Y50/100</f>
        <v>0.0404</v>
      </c>
      <c r="Y50" s="45">
        <f>AA50</f>
        <v>4.04</v>
      </c>
      <c r="Z50" s="46" t="s">
        <v>13</v>
      </c>
      <c r="AA50" s="47">
        <v>4.04</v>
      </c>
      <c r="AC50" s="25">
        <v>34425</v>
      </c>
      <c r="AD50" s="26">
        <f>VLOOKUP(DATE(1990,MONTH(AC50),1),$A$5:$T$16,YEAR(AC50)-1988,FALSE)</f>
        <v>100</v>
      </c>
      <c r="AE50" s="16"/>
    </row>
    <row r="51" spans="23:31" ht="13.5" customHeight="1">
      <c r="W51" s="43">
        <f>Z51</f>
        <v>0</v>
      </c>
      <c r="X51" s="44">
        <f>Y51/100</f>
        <v>0.034300000000000004</v>
      </c>
      <c r="Y51" s="45">
        <f>AA51</f>
        <v>3.43</v>
      </c>
      <c r="Z51" s="46" t="s">
        <v>14</v>
      </c>
      <c r="AA51" s="47">
        <v>3.43</v>
      </c>
      <c r="AC51" s="25">
        <v>34455</v>
      </c>
      <c r="AD51" s="26">
        <f>VLOOKUP(DATE(1990,MONTH(AC51),1),$A$5:$T$16,YEAR(AC51)-1988,FALSE)</f>
        <v>80</v>
      </c>
      <c r="AE51" s="16"/>
    </row>
    <row r="52" spans="23:31" ht="13.5" customHeight="1">
      <c r="W52" s="43">
        <f>Z52</f>
        <v>0</v>
      </c>
      <c r="X52" s="44">
        <f>Y52/100</f>
        <v>0.25179999999999997</v>
      </c>
      <c r="Y52" s="45">
        <f>AA52</f>
        <v>25.179999999999996</v>
      </c>
      <c r="Z52" s="46" t="s">
        <v>15</v>
      </c>
      <c r="AA52" s="47">
        <v>25.179999999999996</v>
      </c>
      <c r="AC52" s="25">
        <v>34486</v>
      </c>
      <c r="AD52" s="26">
        <f>VLOOKUP(DATE(1990,MONTH(AC52),1),$A$5:$T$16,YEAR(AC52)-1988,FALSE)</f>
        <v>64</v>
      </c>
      <c r="AE52" s="16"/>
    </row>
    <row r="53" spans="23:31" ht="13.5" customHeight="1">
      <c r="W53" s="43">
        <f>Z53</f>
        <v>0</v>
      </c>
      <c r="X53" s="44">
        <f>Y53/100</f>
        <v>0</v>
      </c>
      <c r="Y53" s="45">
        <f>AA53</f>
        <v>0</v>
      </c>
      <c r="Z53" s="46"/>
      <c r="AA53" s="47"/>
      <c r="AC53" s="25">
        <v>34516</v>
      </c>
      <c r="AD53" s="26">
        <f>VLOOKUP(DATE(1990,MONTH(AC53),1),$A$5:$T$16,YEAR(AC53)-1988,FALSE)</f>
        <v>121</v>
      </c>
      <c r="AE53" s="16"/>
    </row>
    <row r="54" spans="23:31" ht="13.5" customHeight="1">
      <c r="W54" s="43">
        <f>Z54</f>
        <v>0</v>
      </c>
      <c r="X54" s="44">
        <f>Y54/100</f>
        <v>0</v>
      </c>
      <c r="Y54" s="45">
        <f>AA54</f>
        <v>0</v>
      </c>
      <c r="Z54" s="46"/>
      <c r="AA54" s="47"/>
      <c r="AC54" s="25">
        <v>34547</v>
      </c>
      <c r="AD54" s="26">
        <f>VLOOKUP(DATE(1990,MONTH(AC54),1),$A$5:$T$16,YEAR(AC54)-1988,FALSE)</f>
        <v>95</v>
      </c>
      <c r="AE54" s="16"/>
    </row>
    <row r="55" spans="23:31" ht="13.5" customHeight="1">
      <c r="W55" s="43">
        <f>Z55</f>
        <v>0</v>
      </c>
      <c r="X55" s="44">
        <f>Y55/100</f>
        <v>0</v>
      </c>
      <c r="Y55" s="45">
        <f>AA55</f>
        <v>0</v>
      </c>
      <c r="Z55" s="46"/>
      <c r="AA55" s="47"/>
      <c r="AC55" s="25">
        <v>34578</v>
      </c>
      <c r="AD55" s="26">
        <f>VLOOKUP(DATE(1990,MONTH(AC55),1),$A$5:$T$16,YEAR(AC55)-1988,FALSE)</f>
        <v>90</v>
      </c>
      <c r="AE55" s="16"/>
    </row>
    <row r="56" spans="23:31" ht="13.5" customHeight="1">
      <c r="W56" s="43"/>
      <c r="X56" s="44"/>
      <c r="Y56" s="45"/>
      <c r="Z56" s="46"/>
      <c r="AA56" s="47"/>
      <c r="AC56" s="25">
        <v>34608</v>
      </c>
      <c r="AD56" s="26">
        <f>VLOOKUP(DATE(1990,MONTH(AC56),1),$A$5:$T$16,YEAR(AC56)-1988,FALSE)</f>
        <v>70</v>
      </c>
      <c r="AE56" s="16"/>
    </row>
    <row r="57" spans="23:31" ht="13.5" customHeight="1">
      <c r="W57" s="48"/>
      <c r="X57" s="48"/>
      <c r="Y57" s="48"/>
      <c r="AC57" s="25">
        <v>34639</v>
      </c>
      <c r="AD57" s="26">
        <f>VLOOKUP(DATE(1990,MONTH(AC57),1),$A$5:$T$16,YEAR(AC57)-1988,FALSE)</f>
        <v>65</v>
      </c>
      <c r="AE57" s="16"/>
    </row>
    <row r="58" spans="29:31" ht="13.5" customHeight="1">
      <c r="AC58" s="25">
        <v>34669</v>
      </c>
      <c r="AD58" s="26">
        <f>VLOOKUP(DATE(1990,MONTH(AC58),1),$A$5:$T$16,YEAR(AC58)-1988,FALSE)</f>
        <v>108</v>
      </c>
      <c r="AE58" s="16"/>
    </row>
    <row r="59" spans="29:31" ht="13.5" customHeight="1">
      <c r="AC59" s="25">
        <v>34700</v>
      </c>
      <c r="AD59" s="26">
        <f>VLOOKUP(DATE(1990,MONTH(AC59),1),$A$5:$T$16,YEAR(AC59)-1988,FALSE)</f>
        <v>55</v>
      </c>
      <c r="AE59" s="16"/>
    </row>
    <row r="60" spans="29:31" ht="13.5" customHeight="1">
      <c r="AC60" s="25">
        <v>34731</v>
      </c>
      <c r="AD60" s="26">
        <f>VLOOKUP(DATE(1990,MONTH(AC60),1),$A$5:$T$16,YEAR(AC60)-1988,FALSE)</f>
        <v>65</v>
      </c>
      <c r="AE60" s="16"/>
    </row>
    <row r="61" spans="29:31" ht="13.5" customHeight="1">
      <c r="AC61" s="25">
        <v>34759</v>
      </c>
      <c r="AD61" s="26">
        <f>VLOOKUP(DATE(1990,MONTH(AC61),1),$A$5:$T$16,YEAR(AC61)-1988,FALSE)</f>
        <v>201</v>
      </c>
      <c r="AE61" s="16"/>
    </row>
    <row r="62" spans="29:31" ht="13.5" customHeight="1">
      <c r="AC62" s="25">
        <v>34790</v>
      </c>
      <c r="AD62" s="26">
        <f>VLOOKUP(DATE(1990,MONTH(AC62),1),$A$5:$T$16,YEAR(AC62)-1988,FALSE)</f>
        <v>147</v>
      </c>
      <c r="AE62" s="16"/>
    </row>
    <row r="63" spans="29:31" ht="13.5" customHeight="1">
      <c r="AC63" s="25">
        <v>34820</v>
      </c>
      <c r="AD63" s="26">
        <f>VLOOKUP(DATE(1990,MONTH(AC63),1),$A$5:$T$16,YEAR(AC63)-1988,FALSE)</f>
        <v>211</v>
      </c>
      <c r="AE63" s="16"/>
    </row>
    <row r="64" spans="29:31" ht="13.5" customHeight="1">
      <c r="AC64" s="25">
        <v>34851</v>
      </c>
      <c r="AD64" s="26">
        <f>VLOOKUP(DATE(1990,MONTH(AC64),1),$A$5:$T$16,YEAR(AC64)-1988,FALSE)</f>
        <v>150</v>
      </c>
      <c r="AE64" s="16"/>
    </row>
    <row r="65" spans="29:31" ht="13.5" customHeight="1">
      <c r="AC65" s="25">
        <v>34881</v>
      </c>
      <c r="AD65" s="26">
        <f>VLOOKUP(DATE(1990,MONTH(AC65),1),$A$5:$T$16,YEAR(AC65)-1988,FALSE)</f>
        <v>89</v>
      </c>
      <c r="AE65" s="16"/>
    </row>
    <row r="66" spans="29:31" ht="13.5" customHeight="1">
      <c r="AC66" s="25">
        <v>34912</v>
      </c>
      <c r="AD66" s="26">
        <f>VLOOKUP(DATE(1990,MONTH(AC66),1),$A$5:$T$16,YEAR(AC66)-1988,FALSE)</f>
        <v>118</v>
      </c>
      <c r="AE66" s="16"/>
    </row>
    <row r="67" spans="29:31" ht="13.5" customHeight="1">
      <c r="AC67" s="25">
        <v>34943</v>
      </c>
      <c r="AD67" s="26">
        <f>VLOOKUP(DATE(1990,MONTH(AC67),1),$A$5:$T$16,YEAR(AC67)-1988,FALSE)</f>
        <v>155</v>
      </c>
      <c r="AE67" s="16"/>
    </row>
    <row r="68" spans="29:31" ht="13.5" customHeight="1">
      <c r="AC68" s="25">
        <v>34973</v>
      </c>
      <c r="AD68" s="26">
        <f>VLOOKUP(DATE(1990,MONTH(AC68),1),$A$5:$T$16,YEAR(AC68)-1988,FALSE)</f>
        <v>69</v>
      </c>
      <c r="AE68" s="16"/>
    </row>
    <row r="69" spans="29:31" ht="13.5" customHeight="1">
      <c r="AC69" s="25">
        <v>35004</v>
      </c>
      <c r="AD69" s="26">
        <f>VLOOKUP(DATE(1990,MONTH(AC69),1),$A$5:$T$16,YEAR(AC69)-1988,FALSE)</f>
        <v>73</v>
      </c>
      <c r="AE69" s="16"/>
    </row>
    <row r="70" spans="29:31" ht="13.5" customHeight="1">
      <c r="AC70" s="25">
        <v>35034</v>
      </c>
      <c r="AD70" s="26">
        <f>VLOOKUP(DATE(1990,MONTH(AC70),1),$A$5:$T$16,YEAR(AC70)-1988,FALSE)</f>
        <v>84</v>
      </c>
      <c r="AE70" s="16"/>
    </row>
    <row r="71" spans="29:31" ht="13.5" customHeight="1">
      <c r="AC71" s="25">
        <v>35065</v>
      </c>
      <c r="AD71" s="26">
        <f>VLOOKUP(DATE(1990,MONTH(AC71),1),$A$5:$T$16,YEAR(AC71)-1988,FALSE)</f>
        <v>57</v>
      </c>
      <c r="AE71" s="16"/>
    </row>
    <row r="72" spans="29:31" ht="13.5" customHeight="1">
      <c r="AC72" s="25">
        <v>35096</v>
      </c>
      <c r="AD72" s="26">
        <f>VLOOKUP(DATE(1990,MONTH(AC72),1),$A$5:$T$16,YEAR(AC72)-1988,FALSE)</f>
        <v>125</v>
      </c>
      <c r="AE72" s="16"/>
    </row>
    <row r="73" spans="29:31" ht="13.5" customHeight="1">
      <c r="AC73" s="25">
        <v>35125</v>
      </c>
      <c r="AD73" s="26">
        <f>VLOOKUP(DATE(1990,MONTH(AC73),1),$A$5:$T$16,YEAR(AC73)-1988,FALSE)</f>
        <v>138</v>
      </c>
      <c r="AE73" s="16"/>
    </row>
    <row r="74" spans="29:31" ht="13.5" customHeight="1">
      <c r="AC74" s="25">
        <v>35156</v>
      </c>
      <c r="AD74" s="26">
        <f>VLOOKUP(DATE(1990,MONTH(AC74),1),$A$5:$T$16,YEAR(AC74)-1988,FALSE)</f>
        <v>118</v>
      </c>
      <c r="AE74" s="16"/>
    </row>
    <row r="75" spans="29:31" ht="13.5" customHeight="1">
      <c r="AC75" s="25">
        <v>35186</v>
      </c>
      <c r="AD75" s="26">
        <f>VLOOKUP(DATE(1990,MONTH(AC75),1),$A$5:$T$16,YEAR(AC75)-1988,FALSE)</f>
        <v>89</v>
      </c>
      <c r="AE75" s="16"/>
    </row>
    <row r="76" spans="29:31" ht="13.5" customHeight="1">
      <c r="AC76" s="25">
        <v>35217</v>
      </c>
      <c r="AD76" s="26">
        <f>VLOOKUP(DATE(1990,MONTH(AC76),1),$A$5:$T$16,YEAR(AC76)-1988,FALSE)</f>
        <v>187</v>
      </c>
      <c r="AE76" s="16"/>
    </row>
    <row r="77" spans="29:31" ht="13.5" customHeight="1">
      <c r="AC77" s="25">
        <v>35247</v>
      </c>
      <c r="AD77" s="26">
        <f>VLOOKUP(DATE(1990,MONTH(AC77),1),$A$5:$T$16,YEAR(AC77)-1988,FALSE)</f>
        <v>372</v>
      </c>
      <c r="AE77" s="16"/>
    </row>
    <row r="78" spans="29:31" ht="13.5" customHeight="1">
      <c r="AC78" s="25">
        <v>35278</v>
      </c>
      <c r="AD78" s="26">
        <f>VLOOKUP(DATE(1990,MONTH(AC78),1),$A$5:$T$16,YEAR(AC78)-1988,FALSE)</f>
        <v>332</v>
      </c>
      <c r="AE78" s="16"/>
    </row>
    <row r="79" spans="29:31" ht="13.5" customHeight="1">
      <c r="AC79" s="25">
        <v>35309</v>
      </c>
      <c r="AD79" s="26">
        <f>VLOOKUP(DATE(1990,MONTH(AC79),1),$A$5:$T$16,YEAR(AC79)-1988,FALSE)</f>
        <v>171</v>
      </c>
      <c r="AE79" s="16"/>
    </row>
    <row r="80" spans="29:31" ht="13.5" customHeight="1">
      <c r="AC80" s="25">
        <v>35339</v>
      </c>
      <c r="AD80" s="26">
        <f>VLOOKUP(DATE(1990,MONTH(AC80),1),$A$5:$T$16,YEAR(AC80)-1988,FALSE)</f>
        <v>198</v>
      </c>
      <c r="AE80" s="16"/>
    </row>
    <row r="81" spans="29:31" ht="13.5" customHeight="1">
      <c r="AC81" s="25">
        <v>35370</v>
      </c>
      <c r="AD81" s="26">
        <f>VLOOKUP(DATE(1990,MONTH(AC81),1),$A$5:$T$16,YEAR(AC81)-1988,FALSE)</f>
        <v>226</v>
      </c>
      <c r="AE81" s="16"/>
    </row>
    <row r="82" spans="29:31" ht="13.5" customHeight="1">
      <c r="AC82" s="25">
        <v>35400</v>
      </c>
      <c r="AD82" s="26">
        <f>VLOOKUP(DATE(1990,MONTH(AC82),1),$A$5:$T$16,YEAR(AC82)-1988,FALSE)</f>
        <v>198</v>
      </c>
      <c r="AE82" s="16"/>
    </row>
    <row r="83" spans="29:31" ht="13.5" customHeight="1">
      <c r="AC83" s="25">
        <v>35431</v>
      </c>
      <c r="AD83" s="26">
        <f>VLOOKUP(DATE(1990,MONTH(AC83),1),$A$5:$T$16,YEAR(AC83)-1988,FALSE)</f>
        <v>212</v>
      </c>
      <c r="AE83" s="16"/>
    </row>
    <row r="84" spans="29:31" ht="13.5" customHeight="1">
      <c r="AC84" s="25">
        <v>35462</v>
      </c>
      <c r="AD84" s="26">
        <f>VLOOKUP(DATE(1990,MONTH(AC84),1),$A$5:$T$16,YEAR(AC84)-1988,FALSE)</f>
        <v>191</v>
      </c>
      <c r="AE84" s="16"/>
    </row>
    <row r="85" spans="29:31" ht="13.5" customHeight="1">
      <c r="AC85" s="25">
        <v>35490</v>
      </c>
      <c r="AD85" s="26">
        <f>VLOOKUP(DATE(1990,MONTH(AC85),1),$A$5:$T$16,YEAR(AC85)-1988,FALSE)</f>
        <v>201</v>
      </c>
      <c r="AE85" s="16"/>
    </row>
    <row r="86" spans="29:31" ht="13.5" customHeight="1">
      <c r="AC86" s="25">
        <v>35521</v>
      </c>
      <c r="AD86" s="26">
        <f>VLOOKUP(DATE(1990,MONTH(AC86),1),$A$5:$T$16,YEAR(AC86)-1988,FALSE)</f>
        <v>193</v>
      </c>
      <c r="AE86" s="16"/>
    </row>
    <row r="87" spans="29:31" ht="13.5" customHeight="1">
      <c r="AC87" s="25">
        <v>35551</v>
      </c>
      <c r="AD87" s="26">
        <f>VLOOKUP(DATE(1990,MONTH(AC87),1),$A$5:$T$16,YEAR(AC87)-1988,FALSE)</f>
        <v>114</v>
      </c>
      <c r="AE87" s="16"/>
    </row>
    <row r="88" spans="29:31" ht="13.5" customHeight="1">
      <c r="AC88" s="25">
        <v>35582</v>
      </c>
      <c r="AD88" s="26">
        <f>VLOOKUP(DATE(1990,MONTH(AC88),1),$A$5:$T$16,YEAR(AC88)-1988,FALSE)</f>
        <v>115</v>
      </c>
      <c r="AE88" s="16"/>
    </row>
    <row r="89" spans="29:31" ht="13.5" customHeight="1">
      <c r="AC89" s="25">
        <v>35612</v>
      </c>
      <c r="AD89" s="26">
        <f>VLOOKUP(DATE(1990,MONTH(AC89),1),$A$5:$T$16,YEAR(AC89)-1988,FALSE)</f>
        <v>185</v>
      </c>
      <c r="AE89" s="16"/>
    </row>
    <row r="90" spans="29:31" ht="13.5" customHeight="1">
      <c r="AC90" s="25">
        <v>35643</v>
      </c>
      <c r="AD90" s="26">
        <f>VLOOKUP(DATE(1990,MONTH(AC90),1),$A$5:$T$16,YEAR(AC90)-1988,FALSE)</f>
        <v>151</v>
      </c>
      <c r="AE90" s="16"/>
    </row>
    <row r="91" spans="29:31" ht="13.5" customHeight="1">
      <c r="AC91" s="25">
        <v>35674</v>
      </c>
      <c r="AD91" s="26">
        <f>VLOOKUP(DATE(1990,MONTH(AC91),1),$A$5:$T$16,YEAR(AC91)-1988,FALSE)</f>
        <v>168</v>
      </c>
      <c r="AE91" s="16"/>
    </row>
    <row r="92" spans="29:31" ht="13.5" customHeight="1">
      <c r="AC92" s="25">
        <v>35704</v>
      </c>
      <c r="AD92" s="26">
        <f>VLOOKUP(DATE(1990,MONTH(AC92),1),$A$5:$T$16,YEAR(AC92)-1988,FALSE)</f>
        <v>119</v>
      </c>
      <c r="AE92" s="16"/>
    </row>
    <row r="93" spans="29:31" ht="13.5" customHeight="1">
      <c r="AC93" s="25">
        <v>35735</v>
      </c>
      <c r="AD93" s="26">
        <f>VLOOKUP(DATE(1990,MONTH(AC93),1),$A$5:$T$16,YEAR(AC93)-1988,FALSE)</f>
        <v>210</v>
      </c>
      <c r="AE93" s="16"/>
    </row>
    <row r="94" spans="29:31" ht="13.5" customHeight="1">
      <c r="AC94" s="25">
        <v>35765</v>
      </c>
      <c r="AD94" s="26">
        <f>VLOOKUP(DATE(1990,MONTH(AC94),1),$A$5:$T$16,YEAR(AC94)-1988,FALSE)</f>
        <v>250</v>
      </c>
      <c r="AE94" s="16"/>
    </row>
    <row r="95" spans="29:31" ht="13.5" customHeight="1">
      <c r="AC95" s="25">
        <v>35796</v>
      </c>
      <c r="AD95" s="26">
        <f>VLOOKUP(DATE(1990,MONTH(AC95),1),$A$5:$T$16,YEAR(AC95)-1988,FALSE)</f>
        <v>219</v>
      </c>
      <c r="AE95" s="16"/>
    </row>
    <row r="96" spans="29:31" ht="13.5" customHeight="1">
      <c r="AC96" s="25">
        <v>35827</v>
      </c>
      <c r="AD96" s="26">
        <f>VLOOKUP(DATE(1990,MONTH(AC96),1),$A$5:$T$16,YEAR(AC96)-1988,FALSE)</f>
        <v>175</v>
      </c>
      <c r="AE96" s="16"/>
    </row>
    <row r="97" spans="29:31" ht="13.5" customHeight="1">
      <c r="AC97" s="25">
        <v>35855</v>
      </c>
      <c r="AD97" s="26">
        <f>VLOOKUP(DATE(1990,MONTH(AC97),1),$A$5:$T$16,YEAR(AC97)-1988,FALSE)</f>
        <v>144</v>
      </c>
      <c r="AE97" s="16"/>
    </row>
    <row r="98" spans="29:31" ht="13.5" customHeight="1">
      <c r="AC98" s="25">
        <v>35886</v>
      </c>
      <c r="AD98" s="26">
        <f>VLOOKUP(DATE(1990,MONTH(AC98),1),$A$5:$T$16,YEAR(AC98)-1988,FALSE)</f>
        <v>127</v>
      </c>
      <c r="AE98" s="16"/>
    </row>
    <row r="99" spans="29:31" ht="13.5" customHeight="1">
      <c r="AC99" s="25">
        <v>35916</v>
      </c>
      <c r="AD99" s="26">
        <f>VLOOKUP(DATE(1990,MONTH(AC99),1),$A$5:$T$16,YEAR(AC99)-1988,FALSE)</f>
        <v>96</v>
      </c>
      <c r="AE99" s="16"/>
    </row>
    <row r="100" spans="29:31" ht="13.5" customHeight="1">
      <c r="AC100" s="25">
        <v>35947</v>
      </c>
      <c r="AD100" s="26">
        <f>VLOOKUP(DATE(1990,MONTH(AC100),1),$A$5:$T$16,YEAR(AC100)-1988,FALSE)</f>
        <v>120</v>
      </c>
      <c r="AE100" s="16"/>
    </row>
    <row r="101" spans="29:31" ht="12.75">
      <c r="AC101" s="25">
        <v>35977</v>
      </c>
      <c r="AD101" s="26">
        <f>VLOOKUP(DATE(1990,MONTH(AC101),1),$A$5:$T$16,YEAR(AC101)-1988,FALSE)</f>
        <v>142</v>
      </c>
      <c r="AE101" s="16"/>
    </row>
    <row r="102" spans="29:31" ht="12.75">
      <c r="AC102" s="25">
        <v>36008</v>
      </c>
      <c r="AD102" s="26">
        <f>VLOOKUP(DATE(1990,MONTH(AC102),1),$A$5:$T$16,YEAR(AC102)-1988,FALSE)</f>
        <v>273</v>
      </c>
      <c r="AE102" s="16"/>
    </row>
    <row r="103" spans="29:31" ht="12.75">
      <c r="AC103" s="25">
        <v>36039</v>
      </c>
      <c r="AD103" s="26">
        <f>VLOOKUP(DATE(1990,MONTH(AC103),1),$A$5:$T$16,YEAR(AC103)-1988,FALSE)</f>
        <v>252</v>
      </c>
      <c r="AE103" s="16"/>
    </row>
    <row r="104" spans="29:31" ht="12.75">
      <c r="AC104" s="25">
        <v>36069</v>
      </c>
      <c r="AD104" s="26">
        <f>VLOOKUP(DATE(1990,MONTH(AC104),1),$A$5:$T$16,YEAR(AC104)-1988,FALSE)</f>
        <v>791</v>
      </c>
      <c r="AE104" s="16"/>
    </row>
    <row r="105" spans="29:31" ht="12.75">
      <c r="AC105" s="25">
        <v>36100</v>
      </c>
      <c r="AD105" s="26">
        <f>VLOOKUP(DATE(1990,MONTH(AC105),1),$A$5:$T$16,YEAR(AC105)-1988,FALSE)</f>
        <v>711</v>
      </c>
      <c r="AE105" s="16"/>
    </row>
    <row r="106" spans="29:31" ht="12.75">
      <c r="AC106" s="25">
        <v>36130</v>
      </c>
      <c r="AD106" s="26">
        <f>VLOOKUP(DATE(1990,MONTH(AC106),1),$A$5:$T$16,YEAR(AC106)-1988,FALSE)</f>
        <v>1035</v>
      </c>
      <c r="AE106" s="16"/>
    </row>
    <row r="107" spans="29:31" ht="12.75">
      <c r="AC107" s="25">
        <v>36161</v>
      </c>
      <c r="AD107" s="26">
        <f>VLOOKUP(DATE(1990,MONTH(AC107),1),$A$5:$T$16,YEAR(AC107)-1988,FALSE)</f>
        <v>602</v>
      </c>
      <c r="AE107" s="16"/>
    </row>
    <row r="108" spans="29:31" ht="12.75">
      <c r="AC108" s="25">
        <v>36192</v>
      </c>
      <c r="AD108" s="26">
        <f>VLOOKUP(DATE(1990,MONTH(AC108),1),$A$5:$T$16,YEAR(AC108)-1988,FALSE)</f>
        <v>430</v>
      </c>
      <c r="AE108" s="16"/>
    </row>
    <row r="109" spans="29:31" ht="12.75">
      <c r="AC109" s="25">
        <v>36220</v>
      </c>
      <c r="AD109" s="26">
        <f>VLOOKUP(DATE(1990,MONTH(AC109),1),$A$5:$T$16,YEAR(AC109)-1988,FALSE)</f>
        <v>583</v>
      </c>
      <c r="AE109" s="16"/>
    </row>
    <row r="110" spans="29:31" ht="12.75">
      <c r="AC110" s="25">
        <v>36251</v>
      </c>
      <c r="AD110" s="26">
        <f>VLOOKUP(DATE(1990,MONTH(AC110),1),$A$5:$T$16,YEAR(AC110)-1988,FALSE)</f>
        <v>569</v>
      </c>
      <c r="AE110" s="16"/>
    </row>
    <row r="111" spans="29:31" ht="12.75">
      <c r="AC111" s="25">
        <v>36281</v>
      </c>
      <c r="AD111" s="26">
        <f>VLOOKUP(DATE(1990,MONTH(AC111),1),$A$5:$T$16,YEAR(AC111)-1988,FALSE)</f>
        <v>604</v>
      </c>
      <c r="AE111" s="16"/>
    </row>
    <row r="112" spans="29:31" ht="12.75">
      <c r="AC112" s="25">
        <v>36312</v>
      </c>
      <c r="AD112" s="26">
        <f>VLOOKUP(DATE(1990,MONTH(AC112),1),$A$5:$T$16,YEAR(AC112)-1988,FALSE)</f>
        <v>537</v>
      </c>
      <c r="AE112" s="16"/>
    </row>
    <row r="113" spans="29:31" ht="12.75">
      <c r="AC113" s="25">
        <v>36342</v>
      </c>
      <c r="AD113" s="26">
        <f>VLOOKUP(DATE(1990,MONTH(AC113),1),$A$5:$T$16,YEAR(AC113)-1988,FALSE)</f>
        <v>611</v>
      </c>
      <c r="AE113" s="16"/>
    </row>
    <row r="114" spans="29:31" ht="12.75">
      <c r="AC114" s="25">
        <v>36373</v>
      </c>
      <c r="AD114" s="26">
        <f>VLOOKUP(DATE(1990,MONTH(AC114),1),$A$5:$T$16,YEAR(AC114)-1988,FALSE)</f>
        <v>581</v>
      </c>
      <c r="AE114" s="16"/>
    </row>
    <row r="115" spans="29:31" ht="12.75">
      <c r="AC115" s="25">
        <v>36404</v>
      </c>
      <c r="AD115" s="26">
        <f>VLOOKUP(DATE(1990,MONTH(AC115),1),$A$5:$T$16,YEAR(AC115)-1988,FALSE)</f>
        <v>699</v>
      </c>
      <c r="AE115" s="16"/>
    </row>
    <row r="116" spans="29:31" ht="12.75">
      <c r="AC116" s="25">
        <v>36434</v>
      </c>
      <c r="AD116" s="26">
        <f>VLOOKUP(DATE(1990,MONTH(AC116),1),$A$5:$T$16,YEAR(AC116)-1988,FALSE)</f>
        <v>551</v>
      </c>
      <c r="AE116" s="16"/>
    </row>
    <row r="117" spans="29:31" ht="12.75">
      <c r="AC117" s="25">
        <v>36465</v>
      </c>
      <c r="AD117" s="26">
        <f>VLOOKUP(DATE(1990,MONTH(AC117),1),$A$5:$T$16,YEAR(AC117)-1988,FALSE)</f>
        <v>724</v>
      </c>
      <c r="AE117" s="16"/>
    </row>
    <row r="118" spans="29:31" ht="12.75">
      <c r="AC118" s="25">
        <v>36495</v>
      </c>
      <c r="AD118" s="26">
        <f>VLOOKUP(DATE(1990,MONTH(AC118),1),$A$5:$T$16,YEAR(AC118)-1988,FALSE)</f>
        <v>727</v>
      </c>
      <c r="AE118" s="16"/>
    </row>
    <row r="119" spans="29:31" ht="12.75">
      <c r="AC119" s="25">
        <v>36526</v>
      </c>
      <c r="AD119" s="26">
        <f>VLOOKUP(DATE(1990,MONTH(AC119),1),$A$5:$T$16,YEAR(AC119)-1988,FALSE)</f>
        <v>593</v>
      </c>
      <c r="AE119" s="16"/>
    </row>
    <row r="120" spans="29:31" ht="12.75">
      <c r="AC120" s="25">
        <v>36557</v>
      </c>
      <c r="AD120" s="26">
        <f>VLOOKUP(DATE(1990,MONTH(AC120),1),$A$5:$T$16,YEAR(AC120)-1988,FALSE)</f>
        <v>384</v>
      </c>
      <c r="AE120" s="16"/>
    </row>
    <row r="121" spans="29:31" ht="12.75">
      <c r="AC121" s="25">
        <v>36586</v>
      </c>
      <c r="AD121" s="26">
        <f>VLOOKUP(DATE(1990,MONTH(AC121),1),$A$5:$T$16,YEAR(AC121)-1988,FALSE)</f>
        <v>514</v>
      </c>
      <c r="AE121" s="16"/>
    </row>
    <row r="122" spans="29:31" ht="12.75">
      <c r="AC122" s="25">
        <v>36617</v>
      </c>
      <c r="AD122" s="26">
        <f>VLOOKUP(DATE(1990,MONTH(AC122),1),$A$5:$T$16,YEAR(AC122)-1988,FALSE)</f>
        <v>559</v>
      </c>
      <c r="AE122" s="16"/>
    </row>
    <row r="123" spans="29:31" ht="12.75">
      <c r="AC123" s="25">
        <v>36647</v>
      </c>
      <c r="AD123" s="26">
        <f>VLOOKUP(DATE(1990,MONTH(AC123),1),$A$5:$T$16,YEAR(AC123)-1988,FALSE)</f>
        <v>545</v>
      </c>
      <c r="AE123" s="16"/>
    </row>
    <row r="124" spans="29:31" ht="12.75">
      <c r="AC124" s="25">
        <v>36678</v>
      </c>
      <c r="AD124" s="26">
        <f>VLOOKUP(DATE(1990,MONTH(AC124),1),$A$5:$T$16,YEAR(AC124)-1988,FALSE)</f>
        <v>944</v>
      </c>
      <c r="AE124" s="16"/>
    </row>
    <row r="125" spans="29:31" ht="12.75">
      <c r="AC125" s="25">
        <v>36708</v>
      </c>
      <c r="AD125" s="26">
        <f>VLOOKUP(DATE(1990,MONTH(AC125),1),$A$5:$T$16,YEAR(AC125)-1988,FALSE)</f>
        <v>666</v>
      </c>
      <c r="AE125" s="16"/>
    </row>
    <row r="126" spans="29:31" ht="12.75">
      <c r="AC126" s="25">
        <v>36739</v>
      </c>
      <c r="AD126" s="26">
        <f>VLOOKUP(DATE(1990,MONTH(AC126),1),$A$5:$T$16,YEAR(AC126)-1988,FALSE)</f>
        <v>691</v>
      </c>
      <c r="AE126" s="16"/>
    </row>
    <row r="127" spans="29:31" ht="12.75">
      <c r="AC127" s="25">
        <v>36770</v>
      </c>
      <c r="AD127" s="26">
        <f>VLOOKUP(DATE(1990,MONTH(AC127),1),$A$5:$T$16,YEAR(AC127)-1988,FALSE)</f>
        <v>749</v>
      </c>
      <c r="AE127" s="16"/>
    </row>
    <row r="128" spans="29:31" ht="12.75">
      <c r="AC128" s="25">
        <v>36800</v>
      </c>
      <c r="AD128" s="26">
        <f>VLOOKUP(DATE(1990,MONTH(AC128),1),$A$5:$T$16,YEAR(AC128)-1988,FALSE)</f>
        <v>919</v>
      </c>
      <c r="AE128" s="16"/>
    </row>
    <row r="129" spans="29:31" ht="12.75">
      <c r="AC129" s="25">
        <v>36831</v>
      </c>
      <c r="AD129" s="26">
        <f>VLOOKUP(DATE(1990,MONTH(AC129),1),$A$5:$T$16,YEAR(AC129)-1988,FALSE)</f>
        <v>1232</v>
      </c>
      <c r="AE129" s="16"/>
    </row>
    <row r="130" spans="29:31" ht="12.75">
      <c r="AC130" s="25">
        <v>36861</v>
      </c>
      <c r="AD130" s="26">
        <f>VLOOKUP(DATE(1990,MONTH(AC130),1),$A$5:$T$16,YEAR(AC130)-1988,FALSE)</f>
        <v>997</v>
      </c>
      <c r="AE130" s="16"/>
    </row>
    <row r="131" spans="29:31" ht="12.75">
      <c r="AC131" s="25">
        <v>36892</v>
      </c>
      <c r="AD131" s="26">
        <f>VLOOKUP(DATE(1990,MONTH(AC131),1),$A$5:$T$16,YEAR(AC131)-1988,FALSE)</f>
        <v>1228</v>
      </c>
      <c r="AE131" s="16"/>
    </row>
    <row r="132" spans="29:31" ht="12.75">
      <c r="AC132" s="25">
        <v>36923</v>
      </c>
      <c r="AD132" s="26">
        <f>VLOOKUP(DATE(1990,MONTH(AC132),1),$A$5:$T$16,YEAR(AC132)-1988,FALSE)</f>
        <v>1228</v>
      </c>
      <c r="AE132" s="16"/>
    </row>
    <row r="133" spans="29:31" ht="12.75">
      <c r="AC133" s="25">
        <v>36951</v>
      </c>
      <c r="AD133" s="26">
        <f>VLOOKUP(DATE(1990,MONTH(AC133),1),$A$5:$T$16,YEAR(AC133)-1988,FALSE)</f>
        <v>1635</v>
      </c>
      <c r="AE133" s="16"/>
    </row>
    <row r="134" spans="29:31" ht="12.75">
      <c r="AC134" s="25">
        <v>36982</v>
      </c>
      <c r="AD134" s="26">
        <f>VLOOKUP(DATE(1990,MONTH(AC134),1),$A$5:$T$16,YEAR(AC134)-1988,FALSE)</f>
        <v>1539</v>
      </c>
      <c r="AE134" s="16"/>
    </row>
    <row r="135" spans="29:31" ht="12.75">
      <c r="AC135" s="25">
        <v>37012</v>
      </c>
      <c r="AD135" s="26">
        <f>VLOOKUP(DATE(1990,MONTH(AC135),1),$A$5:$T$16,YEAR(AC135)-1988,FALSE)</f>
        <v>1600</v>
      </c>
      <c r="AE135" s="16"/>
    </row>
    <row r="136" spans="29:31" ht="12.75">
      <c r="AC136" s="25">
        <v>37043</v>
      </c>
      <c r="AD136" s="26">
        <f>VLOOKUP(DATE(1990,MONTH(AC136),1),$A$5:$T$16,YEAR(AC136)-1988,FALSE)</f>
        <v>1698</v>
      </c>
      <c r="AE136" s="16"/>
    </row>
    <row r="137" spans="29:31" ht="12.75">
      <c r="AC137" s="25">
        <v>37073</v>
      </c>
      <c r="AD137" s="26">
        <f>VLOOKUP(DATE(1990,MONTH(AC137),1),$A$5:$T$16,YEAR(AC137)-1988,FALSE)</f>
        <v>1614</v>
      </c>
      <c r="AE137" s="16"/>
    </row>
    <row r="138" spans="29:31" ht="12.75">
      <c r="AC138" s="25">
        <v>37104</v>
      </c>
      <c r="AD138" s="26">
        <f>VLOOKUP(DATE(1990,MONTH(AC138),1),$A$5:$T$16,YEAR(AC138)-1988,FALSE)</f>
        <v>1780</v>
      </c>
      <c r="AE138" s="16"/>
    </row>
    <row r="139" spans="29:31" ht="12.75">
      <c r="AC139" s="25">
        <v>37135</v>
      </c>
      <c r="AD139" s="26">
        <f>VLOOKUP(DATE(1990,MONTH(AC139),1),$A$5:$T$16,YEAR(AC139)-1988,FALSE)</f>
        <v>1497</v>
      </c>
      <c r="AE139" s="16"/>
    </row>
    <row r="140" spans="29:31" ht="12.75">
      <c r="AC140" s="25">
        <v>37165</v>
      </c>
      <c r="AD140" s="26">
        <f>VLOOKUP(DATE(1990,MONTH(AC140),1),$A$5:$T$16,YEAR(AC140)-1988,FALSE)</f>
        <v>1498</v>
      </c>
      <c r="AE140" s="16"/>
    </row>
    <row r="141" spans="29:31" ht="12.75">
      <c r="AC141" s="25">
        <v>37196</v>
      </c>
      <c r="AD141" s="26">
        <f>VLOOKUP(DATE(1990,MONTH(AC141),1),$A$5:$T$16,YEAR(AC141)-1988,FALSE)</f>
        <v>1355</v>
      </c>
      <c r="AE141" s="16"/>
    </row>
    <row r="142" spans="29:31" ht="12.75">
      <c r="AC142" s="25">
        <v>37226</v>
      </c>
      <c r="AD142" s="26">
        <f>VLOOKUP(DATE(1990,MONTH(AC142),1),$A$5:$T$16,YEAR(AC142)-1988,FALSE)</f>
        <v>1422</v>
      </c>
      <c r="AE142" s="16"/>
    </row>
    <row r="143" spans="29:31" ht="12.75">
      <c r="AC143" s="25">
        <v>37257</v>
      </c>
      <c r="AD143" s="26">
        <f>VLOOKUP(DATE(1990,MONTH(AC143),1),$A$5:$T$16,YEAR(AC143)-1988,FALSE)</f>
        <v>1334</v>
      </c>
      <c r="AE143" s="16"/>
    </row>
    <row r="144" spans="29:31" ht="12.75">
      <c r="AC144" s="25">
        <v>37288</v>
      </c>
      <c r="AD144" s="26">
        <f>VLOOKUP(DATE(1990,MONTH(AC144),1),$A$5:$T$16,YEAR(AC144)-1988,FALSE)</f>
        <v>679</v>
      </c>
      <c r="AE144" s="16"/>
    </row>
    <row r="145" spans="29:31" ht="12.75">
      <c r="AC145" s="25">
        <v>37316</v>
      </c>
      <c r="AD145" s="26">
        <f>VLOOKUP(DATE(1990,MONTH(AC145),1),$A$5:$T$16,YEAR(AC145)-1988,FALSE)</f>
        <v>726</v>
      </c>
      <c r="AE145" s="16"/>
    </row>
    <row r="146" spans="29:31" ht="12.75">
      <c r="AC146" s="25">
        <v>37347</v>
      </c>
      <c r="AD146" s="26">
        <f>VLOOKUP(DATE(1990,MONTH(AC146),1),$A$5:$T$16,YEAR(AC146)-1988,FALSE)</f>
        <v>762</v>
      </c>
      <c r="AE146" s="16"/>
    </row>
    <row r="147" spans="29:31" ht="12.75">
      <c r="AC147" s="25">
        <v>37377</v>
      </c>
      <c r="AD147" s="26">
        <f>VLOOKUP(DATE(1990,MONTH(AC147),1),$A$5:$T$16,YEAR(AC147)-1988,FALSE)</f>
        <v>604</v>
      </c>
      <c r="AE147" s="16"/>
    </row>
    <row r="148" spans="29:31" ht="12.75">
      <c r="AC148" s="25">
        <v>37408</v>
      </c>
      <c r="AD148" s="26">
        <f>VLOOKUP(DATE(1990,MONTH(AC148),1),$A$5:$T$16,YEAR(AC148)-1988,FALSE)</f>
        <v>525</v>
      </c>
      <c r="AE148" s="16"/>
    </row>
    <row r="149" spans="29:31" ht="12.75">
      <c r="AC149" s="25">
        <v>37438</v>
      </c>
      <c r="AD149" s="26">
        <f>VLOOKUP(DATE(1990,MONTH(AC149),1),$A$5:$T$16,YEAR(AC149)-1988,FALSE)</f>
        <v>580</v>
      </c>
      <c r="AE149" s="16"/>
    </row>
    <row r="150" spans="29:31" ht="12.75">
      <c r="AC150" s="25">
        <v>37469</v>
      </c>
      <c r="AD150" s="26">
        <f>VLOOKUP(DATE(1990,MONTH(AC150),1),$A$5:$T$16,YEAR(AC150)-1988,FALSE)</f>
        <v>579</v>
      </c>
      <c r="AE150" s="16"/>
    </row>
    <row r="151" spans="29:31" ht="12.75">
      <c r="AC151" s="25">
        <v>37500</v>
      </c>
      <c r="AD151" s="26">
        <f>VLOOKUP(DATE(1990,MONTH(AC151),1),$A$5:$T$16,YEAR(AC151)-1988,FALSE)</f>
        <v>610</v>
      </c>
      <c r="AE151" s="16"/>
    </row>
    <row r="152" spans="29:31" ht="12.75">
      <c r="AC152" s="25">
        <v>37530</v>
      </c>
      <c r="AD152" s="26">
        <f>VLOOKUP(DATE(1990,MONTH(AC152),1),$A$5:$T$16,YEAR(AC152)-1988,FALSE)</f>
        <v>773</v>
      </c>
      <c r="AE152" s="16"/>
    </row>
    <row r="153" spans="29:31" ht="12.75">
      <c r="AC153" s="25">
        <v>37561</v>
      </c>
      <c r="AD153" s="26">
        <f>VLOOKUP(DATE(1990,MONTH(AC153),1),$A$5:$T$16,YEAR(AC153)-1988,FALSE)</f>
        <v>630</v>
      </c>
      <c r="AE153" s="16"/>
    </row>
    <row r="154" spans="29:31" ht="12.75">
      <c r="AC154" s="25">
        <v>37591</v>
      </c>
      <c r="AD154" s="26">
        <f>VLOOKUP(DATE(1990,MONTH(AC154),1),$A$5:$T$16,YEAR(AC154)-1988,FALSE)</f>
        <v>682</v>
      </c>
      <c r="AE154" s="16"/>
    </row>
    <row r="155" spans="29:31" ht="12.75">
      <c r="AC155" s="25">
        <v>37622</v>
      </c>
      <c r="AD155" s="26">
        <f>VLOOKUP(DATE(1990,MONTH(AC155),1),$A$5:$T$16,YEAR(AC155)-1988,FALSE)</f>
        <v>686</v>
      </c>
      <c r="AE155" s="16"/>
    </row>
    <row r="156" spans="29:31" ht="12.75">
      <c r="AC156" s="25">
        <v>37653</v>
      </c>
      <c r="AD156" s="26">
        <f>VLOOKUP(DATE(1990,MONTH(AC156),1),$A$5:$T$16,YEAR(AC156)-1988,FALSE)</f>
        <v>704</v>
      </c>
      <c r="AE156" s="16"/>
    </row>
    <row r="157" spans="29:31" ht="12.75">
      <c r="AC157" s="25">
        <v>37681</v>
      </c>
      <c r="AD157" s="26">
        <f>VLOOKUP(DATE(1990,MONTH(AC157),1),$A$5:$T$16,YEAR(AC157)-1988,FALSE)</f>
        <v>588</v>
      </c>
      <c r="AE157" s="16"/>
    </row>
    <row r="158" spans="29:31" ht="12.75">
      <c r="AC158" s="25">
        <v>37712</v>
      </c>
      <c r="AD158" s="26">
        <f>VLOOKUP(DATE(1990,MONTH(AC158),1),$A$5:$T$16,YEAR(AC158)-1988,FALSE)</f>
        <v>1187</v>
      </c>
      <c r="AE158" s="16"/>
    </row>
    <row r="159" spans="29:31" ht="12.75">
      <c r="AC159" s="25">
        <v>37742</v>
      </c>
      <c r="AD159" s="26">
        <f>VLOOKUP(DATE(1990,MONTH(AC159),1),$A$5:$T$16,YEAR(AC159)-1988,FALSE)</f>
        <v>964</v>
      </c>
      <c r="AE159" s="16"/>
    </row>
    <row r="160" spans="29:31" ht="12.75">
      <c r="AC160" s="25">
        <v>37773</v>
      </c>
      <c r="AD160" s="26">
        <f>VLOOKUP(DATE(1990,MONTH(AC160),1),$A$5:$T$16,YEAR(AC160)-1988,FALSE)</f>
        <v>899</v>
      </c>
      <c r="AE160" s="16"/>
    </row>
    <row r="161" spans="29:31" ht="12.75">
      <c r="AC161" s="25">
        <v>37803</v>
      </c>
      <c r="AD161" s="26">
        <f>VLOOKUP(DATE(1990,MONTH(AC161),1),$A$5:$T$16,YEAR(AC161)-1988,FALSE)</f>
        <v>925</v>
      </c>
      <c r="AE161" s="16"/>
    </row>
    <row r="162" spans="29:31" ht="12.75">
      <c r="AC162" s="25">
        <v>37834</v>
      </c>
      <c r="AD162" s="26">
        <f>VLOOKUP(DATE(1990,MONTH(AC162),1),$A$5:$T$16,YEAR(AC162)-1988,FALSE)</f>
        <v>1167</v>
      </c>
      <c r="AE162" s="16"/>
    </row>
    <row r="163" spans="29:31" ht="12.75">
      <c r="AC163" s="25">
        <v>37865</v>
      </c>
      <c r="AD163" s="26">
        <f>VLOOKUP(DATE(1990,MONTH(AC163),1),$A$5:$T$16,YEAR(AC163)-1988,FALSE)</f>
        <v>965</v>
      </c>
      <c r="AE163" s="16"/>
    </row>
    <row r="164" spans="29:31" ht="12.75">
      <c r="AC164" s="25">
        <v>37895</v>
      </c>
      <c r="AD164" s="26">
        <f>VLOOKUP(DATE(1990,MONTH(AC164),1),$A$5:$T$16,YEAR(AC164)-1988,FALSE)</f>
        <v>1557</v>
      </c>
      <c r="AE164" s="16"/>
    </row>
    <row r="165" spans="29:31" ht="12.75">
      <c r="AC165" s="25">
        <v>37926</v>
      </c>
      <c r="AD165" s="26">
        <f>VLOOKUP(DATE(1990,MONTH(AC165),1),$A$5:$T$16,YEAR(AC165)-1988,FALSE)</f>
        <v>997</v>
      </c>
      <c r="AE165" s="16"/>
    </row>
    <row r="166" spans="29:31" ht="12.75">
      <c r="AC166" s="25">
        <v>37956</v>
      </c>
      <c r="AD166" s="26">
        <f>VLOOKUP(DATE(1990,MONTH(AC166),1),$A$5:$T$16,YEAR(AC166)-1988,FALSE)</f>
        <v>761</v>
      </c>
      <c r="AE166" s="16"/>
    </row>
    <row r="167" spans="29:31" ht="12.75">
      <c r="AC167" s="25">
        <v>37987</v>
      </c>
      <c r="AD167" s="26">
        <f>VLOOKUP(DATE(1990,MONTH(AC167),1),$A$5:$T$16,YEAR(AC167)-1988,FALSE)</f>
        <v>552</v>
      </c>
      <c r="AE167" s="16"/>
    </row>
    <row r="168" spans="29:31" ht="12.75">
      <c r="AC168" s="25">
        <v>38018</v>
      </c>
      <c r="AD168" s="26">
        <f>VLOOKUP(DATE(1990,MONTH(AC168),1),$A$5:$T$16,YEAR(AC168)-1988,FALSE)</f>
        <v>588</v>
      </c>
      <c r="AE168" s="16"/>
    </row>
    <row r="169" spans="29:31" ht="12.75">
      <c r="AC169" s="25">
        <v>38047</v>
      </c>
      <c r="AD169" s="26">
        <f>VLOOKUP(DATE(1990,MONTH(AC169),1),$A$5:$T$16,YEAR(AC169)-1988,FALSE)</f>
        <v>988</v>
      </c>
      <c r="AE169" s="16"/>
    </row>
    <row r="170" spans="29:31" ht="12.75">
      <c r="AC170" s="25">
        <v>38078</v>
      </c>
      <c r="AD170" s="26">
        <f>VLOOKUP(DATE(1990,MONTH(AC170),1),$A$5:$T$16,YEAR(AC170)-1988,FALSE)</f>
        <v>603</v>
      </c>
      <c r="AE170" s="16"/>
    </row>
    <row r="171" spans="29:31" ht="12.75">
      <c r="AC171" s="25">
        <v>38108</v>
      </c>
      <c r="AD171" s="26">
        <f>VLOOKUP(DATE(1990,MONTH(AC171),1),$A$5:$T$16,YEAR(AC171)-1988,FALSE)</f>
        <v>420</v>
      </c>
      <c r="AE171" s="16"/>
    </row>
    <row r="172" spans="29:31" ht="12.75">
      <c r="AC172" s="25">
        <v>38139</v>
      </c>
      <c r="AD172" s="26">
        <f>VLOOKUP(DATE(1990,MONTH(AC172),1),$A$5:$T$16,YEAR(AC172)-1988,FALSE)</f>
        <v>317</v>
      </c>
      <c r="AE172" s="16"/>
    </row>
    <row r="173" spans="29:31" ht="12.75">
      <c r="AC173" s="25">
        <v>38169</v>
      </c>
      <c r="AD173" s="26">
        <f>VLOOKUP(DATE(1990,MONTH(AC173),1),$A$5:$T$16,YEAR(AC173)-1988,FALSE)</f>
        <v>354</v>
      </c>
      <c r="AE173" s="16"/>
    </row>
    <row r="174" spans="29:31" ht="12.75">
      <c r="AC174" s="25">
        <v>38200</v>
      </c>
      <c r="AD174" s="26">
        <f>VLOOKUP(DATE(1990,MONTH(AC174),1),$A$5:$T$16,YEAR(AC174)-1988,FALSE)</f>
        <v>300</v>
      </c>
      <c r="AE174" s="16"/>
    </row>
    <row r="175" spans="29:31" ht="12.75">
      <c r="AC175" s="25">
        <v>38231</v>
      </c>
      <c r="AD175" s="26">
        <f>VLOOKUP(DATE(1990,MONTH(AC175),1),$A$5:$T$16,YEAR(AC175)-1988,FALSE)</f>
        <v>282</v>
      </c>
      <c r="AE175" s="16"/>
    </row>
    <row r="176" spans="29:31" ht="12.75">
      <c r="AC176" s="25">
        <v>38261</v>
      </c>
      <c r="AD176" s="26">
        <f>VLOOKUP(DATE(1990,MONTH(AC176),1),$A$5:$T$16,YEAR(AC176)-1988,FALSE)</f>
        <v>378</v>
      </c>
      <c r="AE176" s="16"/>
    </row>
    <row r="177" spans="29:31" ht="12.75">
      <c r="AC177" s="25">
        <v>38292</v>
      </c>
      <c r="AD177" s="26">
        <f>VLOOKUP(DATE(1990,MONTH(AC177),1),$A$5:$T$16,YEAR(AC177)-1988,FALSE)</f>
        <v>370</v>
      </c>
      <c r="AE177" s="16"/>
    </row>
    <row r="178" spans="29:31" ht="12.75">
      <c r="AC178" s="25">
        <v>38322</v>
      </c>
      <c r="AD178" s="26">
        <f>VLOOKUP(DATE(1990,MONTH(AC178),1),$A$5:$T$16,YEAR(AC178)-1988,FALSE)</f>
        <v>307</v>
      </c>
      <c r="AE178" s="16"/>
    </row>
    <row r="179" spans="29:31" ht="12.75">
      <c r="AC179" s="25">
        <v>38353</v>
      </c>
      <c r="AD179" s="26">
        <f>VLOOKUP(DATE(1990,MONTH(AC179),1),$A$5:$T$16,YEAR(AC179)-1988,FALSE)</f>
        <v>346</v>
      </c>
      <c r="AE179" s="16"/>
    </row>
    <row r="180" spans="29:31" ht="12.75">
      <c r="AC180" s="25">
        <v>38384</v>
      </c>
      <c r="AD180" s="26">
        <f>VLOOKUP(DATE(1990,MONTH(AC180),1),$A$5:$T$16,YEAR(AC180)-1988,FALSE)</f>
        <v>297</v>
      </c>
      <c r="AE180" s="16"/>
    </row>
    <row r="181" spans="29:31" ht="12.75">
      <c r="AC181" s="25">
        <v>38412</v>
      </c>
      <c r="AD181" s="26">
        <f>VLOOKUP(DATE(1990,MONTH(AC181),1),$A$5:$T$16,YEAR(AC181)-1988,FALSE)</f>
        <v>307</v>
      </c>
      <c r="AE181" s="16"/>
    </row>
    <row r="182" spans="29:31" ht="12.75">
      <c r="AC182" s="25">
        <v>38443</v>
      </c>
      <c r="AD182" s="26">
        <f>VLOOKUP(DATE(1990,MONTH(AC182),1),$A$5:$T$16,YEAR(AC182)-1988,FALSE)</f>
        <v>280</v>
      </c>
      <c r="AE182" s="16"/>
    </row>
    <row r="183" spans="29:31" ht="12.75">
      <c r="AC183" s="25">
        <v>38473</v>
      </c>
      <c r="AD183" s="26">
        <f>VLOOKUP(DATE(1990,MONTH(AC183),1),$A$5:$T$16,YEAR(AC183)-1988,FALSE)</f>
        <v>261</v>
      </c>
      <c r="AE183" s="16"/>
    </row>
    <row r="184" spans="29:31" ht="12.75">
      <c r="AC184" s="25">
        <v>38504</v>
      </c>
      <c r="AD184" s="26">
        <f>VLOOKUP(DATE(1990,MONTH(AC184),1),$A$5:$T$16,YEAR(AC184)-1988,FALSE)</f>
        <v>312</v>
      </c>
      <c r="AE184" s="16"/>
    </row>
    <row r="185" spans="29:31" ht="12.75">
      <c r="AC185" s="25">
        <v>38534</v>
      </c>
      <c r="AD185" s="26">
        <f>VLOOKUP(DATE(1990,MONTH(AC185),1),$A$5:$T$16,YEAR(AC185)-1988,FALSE)</f>
        <v>330</v>
      </c>
      <c r="AE185" s="16"/>
    </row>
    <row r="186" spans="29:31" ht="12.75">
      <c r="AC186" s="25">
        <v>38565</v>
      </c>
      <c r="AD186" s="26">
        <f>VLOOKUP(DATE(1990,MONTH(AC186),1),$A$5:$T$16,YEAR(AC186)-1988,FALSE)</f>
        <v>489</v>
      </c>
      <c r="AE186" s="16"/>
    </row>
    <row r="187" spans="29:31" ht="12.75">
      <c r="AC187" s="25">
        <v>38596</v>
      </c>
      <c r="AD187" s="26">
        <f>VLOOKUP(DATE(1990,MONTH(AC187),1),$A$5:$T$16,YEAR(AC187)-1988,FALSE)</f>
        <v>432</v>
      </c>
      <c r="AE187" s="16"/>
    </row>
    <row r="188" spans="29:31" ht="12.75">
      <c r="AC188" s="25">
        <v>38626</v>
      </c>
      <c r="AD188" s="26">
        <f>VLOOKUP(DATE(1990,MONTH(AC188),1),$A$5:$T$16,YEAR(AC188)-1988,FALSE)</f>
        <v>348</v>
      </c>
      <c r="AE188" s="16"/>
    </row>
    <row r="189" spans="29:31" ht="12.75">
      <c r="AC189" s="25">
        <v>38657</v>
      </c>
      <c r="AD189" s="26">
        <f>VLOOKUP(DATE(1990,MONTH(AC189),1),$A$5:$T$16,YEAR(AC189)-1988,FALSE)</f>
        <v>348</v>
      </c>
      <c r="AE189" s="16"/>
    </row>
    <row r="190" spans="29:31" ht="12.75">
      <c r="AC190" s="25">
        <v>38687</v>
      </c>
      <c r="AD190" s="26">
        <f>VLOOKUP(DATE(1990,MONTH(AC190),1),$A$5:$T$16,YEAR(AC190)-1988,FALSE)</f>
        <v>271</v>
      </c>
      <c r="AE190" s="16"/>
    </row>
    <row r="191" spans="29:31" ht="12.75">
      <c r="AC191" s="25">
        <v>38718</v>
      </c>
      <c r="AD191" s="26">
        <f>VLOOKUP(DATE(1990,MONTH(AC191),1),$A$5:$T$16,YEAR(AC191)-1988,FALSE)</f>
        <v>262</v>
      </c>
      <c r="AE191" s="16"/>
    </row>
    <row r="192" spans="29:31" ht="12.75">
      <c r="AC192" s="25">
        <v>38749</v>
      </c>
      <c r="AD192" s="26">
        <f>VLOOKUP(DATE(1990,MONTH(AC192),1),$A$5:$T$16,YEAR(AC192)-1988,FALSE)</f>
        <v>235</v>
      </c>
      <c r="AE192" s="16"/>
    </row>
    <row r="193" spans="29:31" ht="12.75">
      <c r="AC193" s="25">
        <v>38777</v>
      </c>
      <c r="AD193" s="26">
        <f>VLOOKUP(DATE(1990,MONTH(AC193),1),$A$5:$T$16,YEAR(AC193)-1988,FALSE)</f>
        <v>263</v>
      </c>
      <c r="AE193" s="16"/>
    </row>
    <row r="194" spans="29:31" ht="12.75">
      <c r="AC194" s="25">
        <v>38808</v>
      </c>
      <c r="AD194" s="26">
        <f>VLOOKUP(DATE(1990,MONTH(AC194),1),$A$5:$T$16,YEAR(AC194)-1988,FALSE)</f>
        <v>218</v>
      </c>
      <c r="AE194" s="16"/>
    </row>
    <row r="195" spans="29:31" ht="12.75">
      <c r="AC195" s="25">
        <v>38838</v>
      </c>
      <c r="AD195" s="26">
        <f>VLOOKUP(DATE(1990,MONTH(AC195),1),$A$5:$T$16,YEAR(AC195)-1988,FALSE)</f>
        <v>246</v>
      </c>
      <c r="AE195" s="16"/>
    </row>
    <row r="196" spans="29:31" ht="12.75">
      <c r="AC196" s="25">
        <v>38869</v>
      </c>
      <c r="AD196" s="26">
        <f>VLOOKUP(DATE(1990,MONTH(AC196),1),$A$5:$T$16,YEAR(AC196)-1988,FALSE)</f>
        <v>286</v>
      </c>
      <c r="AE196" s="16"/>
    </row>
    <row r="197" spans="29:31" ht="12.75">
      <c r="AC197" s="25">
        <v>38899</v>
      </c>
      <c r="AD197" s="26">
        <f>VLOOKUP(DATE(1990,MONTH(AC197),1),$A$5:$T$16,YEAR(AC197)-1988,FALSE)</f>
        <v>292</v>
      </c>
      <c r="AE197" s="16"/>
    </row>
    <row r="198" spans="29:31" ht="12.75">
      <c r="AC198" s="25">
        <v>38930</v>
      </c>
      <c r="AD198" s="26">
        <f>VLOOKUP(DATE(1990,MONTH(AC198),1),$A$5:$T$16,YEAR(AC198)-1988,FALSE)</f>
        <v>426</v>
      </c>
      <c r="AE198" s="16"/>
    </row>
    <row r="199" spans="29:31" ht="12.75">
      <c r="AC199" s="25">
        <v>38961</v>
      </c>
      <c r="AD199" s="26">
        <f>VLOOKUP(DATE(1990,MONTH(AC199),1),$A$5:$T$16,YEAR(AC199)-1988,FALSE)</f>
        <v>193</v>
      </c>
      <c r="AE199" s="16"/>
    </row>
    <row r="200" spans="29:31" ht="12.75">
      <c r="AC200" s="25">
        <v>38991</v>
      </c>
      <c r="AD200" s="26">
        <f>VLOOKUP(DATE(1990,MONTH(AC200),1),$A$5:$T$16,YEAR(AC200)-1988,FALSE)</f>
        <v>235</v>
      </c>
      <c r="AE200" s="16"/>
    </row>
    <row r="201" spans="29:31" ht="12.75">
      <c r="AC201" s="25">
        <v>39022</v>
      </c>
      <c r="AD201" s="26">
        <f>VLOOKUP(DATE(1990,MONTH(AC201),1),$A$5:$T$16,YEAR(AC201)-1988,FALSE)</f>
        <v>208</v>
      </c>
      <c r="AE201" s="16"/>
    </row>
    <row r="202" spans="29:31" ht="12.75">
      <c r="AC202" s="25">
        <v>39052</v>
      </c>
      <c r="AD202" s="26">
        <f>VLOOKUP(DATE(1990,MONTH(AC202),1),$A$5:$T$16,YEAR(AC202)-1988,FALSE)</f>
        <v>152</v>
      </c>
      <c r="AE202" s="16"/>
    </row>
    <row r="203" spans="29:31" ht="12.75">
      <c r="AC203" s="25">
        <v>39083</v>
      </c>
      <c r="AD203" s="26">
        <f>VLOOKUP(DATE(1990,MONTH(AC203),1),$A$5:$T$16,YEAR(AC203)-1988,FALSE)</f>
        <v>153</v>
      </c>
      <c r="AE203" s="16"/>
    </row>
    <row r="204" spans="29:31" ht="12.75">
      <c r="AC204" s="25">
        <v>39114</v>
      </c>
      <c r="AD204" s="26">
        <f>VLOOKUP(DATE(1990,MONTH(AC204),1),$A$5:$T$16,YEAR(AC204)-1988,FALSE)</f>
        <v>130</v>
      </c>
      <c r="AE204" s="16"/>
    </row>
    <row r="205" spans="29:31" ht="12.75">
      <c r="AC205" s="25">
        <v>39142</v>
      </c>
      <c r="AD205" s="26">
        <f>VLOOKUP(DATE(1990,MONTH(AC205),1),$A$5:$T$16,YEAR(AC205)-1988,FALSE)</f>
        <v>181</v>
      </c>
      <c r="AE205" s="16"/>
    </row>
    <row r="206" spans="29:31" ht="12.75">
      <c r="AC206" s="25">
        <v>39173</v>
      </c>
      <c r="AD206" s="26">
        <f>VLOOKUP(DATE(1990,MONTH(AC206),1),$A$5:$T$16,YEAR(AC206)-1988,FALSE)</f>
        <v>130</v>
      </c>
      <c r="AE206" s="16"/>
    </row>
    <row r="207" spans="29:31" ht="12.75">
      <c r="AC207" s="25">
        <v>39203</v>
      </c>
      <c r="AD207" s="26">
        <f>VLOOKUP(DATE(1990,MONTH(AC207),1),$A$5:$T$16,YEAR(AC207)-1988,FALSE)</f>
        <v>114</v>
      </c>
      <c r="AE207" s="16"/>
    </row>
    <row r="208" spans="29:31" ht="12.75">
      <c r="AC208" s="25">
        <v>39234</v>
      </c>
      <c r="AD208" s="26">
        <f>VLOOKUP(DATE(1990,MONTH(AC208),1),$A$5:$T$16,YEAR(AC208)-1988,FALSE)</f>
        <v>138</v>
      </c>
      <c r="AE208" s="16"/>
    </row>
    <row r="209" spans="29:31" ht="12.75">
      <c r="AC209" s="25">
        <v>39264</v>
      </c>
      <c r="AD209" s="26">
        <f>VLOOKUP(DATE(1990,MONTH(AC209),1),$A$5:$T$16,YEAR(AC209)-1988,FALSE)</f>
        <v>148</v>
      </c>
      <c r="AE209" s="16"/>
    </row>
    <row r="210" spans="29:31" ht="12.75">
      <c r="AC210" s="25">
        <v>39295</v>
      </c>
      <c r="AD210" s="26">
        <f>VLOOKUP(DATE(1990,MONTH(AC210),1),$A$5:$T$16,YEAR(AC210)-1988,FALSE)</f>
        <v>172</v>
      </c>
      <c r="AE210" s="16"/>
    </row>
    <row r="211" spans="29:31" ht="12.75">
      <c r="AC211" s="25">
        <v>39326</v>
      </c>
      <c r="AD211" s="26">
        <f>VLOOKUP(DATE(1990,MONTH(AC211),1),$A$5:$T$16,YEAR(AC211)-1988,FALSE)</f>
        <v>151</v>
      </c>
      <c r="AE211" s="16"/>
    </row>
    <row r="212" spans="29:31" ht="12.75">
      <c r="AC212" s="25">
        <v>39356</v>
      </c>
      <c r="AD212" s="26">
        <f>VLOOKUP(DATE(1990,MONTH(AC212),1),$A$5:$T$16,YEAR(AC212)-1988,FALSE)</f>
        <v>142</v>
      </c>
      <c r="AE212" s="16"/>
    </row>
    <row r="213" spans="29:31" ht="12.75">
      <c r="AC213" s="25">
        <v>39387</v>
      </c>
      <c r="AD213" s="26">
        <f>VLOOKUP(DATE(1990,MONTH(AC213),1),$A$5:$T$16,YEAR(AC213)-1988,FALSE)</f>
        <v>216</v>
      </c>
      <c r="AE213" s="16"/>
    </row>
    <row r="214" spans="29:31" ht="12.75">
      <c r="AC214" s="25">
        <v>39417</v>
      </c>
      <c r="AD214" s="26">
        <f>VLOOKUP(DATE(1990,MONTH(AC214),1),$A$5:$T$16,YEAR(AC214)-1988,FALSE)</f>
        <v>203</v>
      </c>
      <c r="AE214" s="16"/>
    </row>
    <row r="215" spans="29:30" ht="12.75">
      <c r="AC215" s="25">
        <v>39448</v>
      </c>
      <c r="AD215" s="26">
        <f>VLOOKUP(DATE(1990,MONTH(AC215),1),$A$5:$T$16,YEAR(AC215)-1988,FALSE)</f>
        <v>212</v>
      </c>
    </row>
    <row r="216" spans="29:30" ht="12.75">
      <c r="AC216" s="25">
        <v>39479</v>
      </c>
      <c r="AD216" s="26">
        <f>VLOOKUP(DATE(1990,MONTH(AC216),1),$A$5:$T$16,YEAR(AC216)-1988,FALSE)</f>
        <v>188</v>
      </c>
    </row>
    <row r="217" spans="29:30" ht="12.75">
      <c r="AC217" s="25">
        <v>39508</v>
      </c>
      <c r="AD217" s="26">
        <f>VLOOKUP(DATE(1990,MONTH(AC217),1),$A$5:$T$16,YEAR(AC217)-1988,FALSE)</f>
        <v>182</v>
      </c>
    </row>
    <row r="218" spans="29:30" ht="12.75">
      <c r="AC218" s="25">
        <v>39539</v>
      </c>
      <c r="AD218" s="26">
        <f>VLOOKUP(DATE(1990,MONTH(AC218),1),$A$5:$T$16,YEAR(AC218)-1988,FALSE)</f>
        <v>137</v>
      </c>
    </row>
    <row r="219" spans="29:30" ht="12.75">
      <c r="AC219" s="25">
        <v>39569</v>
      </c>
      <c r="AD219" s="26">
        <f>VLOOKUP(DATE(1990,MONTH(AC219),1),$A$5:$T$16,YEAR(AC219)-1988,FALSE)</f>
        <v>98</v>
      </c>
    </row>
    <row r="220" spans="29:30" ht="12.75">
      <c r="AC220" s="25">
        <v>39600</v>
      </c>
      <c r="AD220" s="26">
        <f>VLOOKUP(DATE(1990,MONTH(AC220),1),$A$5:$T$16,YEAR(AC220)-1988,FALSE)</f>
      </c>
    </row>
    <row r="221" spans="29:30" ht="12.75">
      <c r="AC221" s="25">
        <v>39630</v>
      </c>
      <c r="AD221" s="26">
        <f>VLOOKUP(DATE(1990,MONTH(AC221),1),$A$5:$T$16,YEAR(AC221)-1988,FALSE)</f>
      </c>
    </row>
    <row r="222" spans="29:30" ht="12.75">
      <c r="AC222" s="25">
        <v>39661</v>
      </c>
      <c r="AD222" s="26">
        <f>VLOOKUP(DATE(1990,MONTH(AC222),1),$A$5:$T$16,YEAR(AC222)-1988,FALSE)</f>
      </c>
    </row>
    <row r="223" spans="29:30" ht="12.75">
      <c r="AC223" s="25">
        <v>39692</v>
      </c>
      <c r="AD223" s="26">
        <f>VLOOKUP(DATE(1990,MONTH(AC223),1),$A$5:$T$16,YEAR(AC223)-1988,FALSE)</f>
      </c>
    </row>
    <row r="224" spans="29:30" ht="12.75">
      <c r="AC224" s="25">
        <v>39722</v>
      </c>
      <c r="AD224" s="26">
        <f>VLOOKUP(DATE(1990,MONTH(AC224),1),$A$5:$T$16,YEAR(AC224)-1988,FALSE)</f>
      </c>
    </row>
    <row r="225" spans="29:30" ht="12.75">
      <c r="AC225" s="25">
        <v>39753</v>
      </c>
      <c r="AD225" s="26">
        <f>VLOOKUP(DATE(1990,MONTH(AC225),1),$A$5:$T$16,YEAR(AC225)-1988,FALSE)</f>
      </c>
    </row>
    <row r="226" spans="29:30" ht="12.75">
      <c r="AC226" s="25">
        <v>39783</v>
      </c>
      <c r="AD226" s="26">
        <f>VLOOKUP(DATE(1990,MONTH(AC226),1),$A$5:$T$16,YEAR(AC226)-1988,FALSE)</f>
      </c>
    </row>
    <row r="227" spans="29:30" ht="12.75">
      <c r="AC227" s="25">
        <v>39814</v>
      </c>
      <c r="AD227" s="26" t="e">
        <f>VLOOKUP(DATE(1990,MONTH(AC227),1),$A$5:$T$16,YEAR(AC227)-1988,FALSE)</f>
        <v>#VALUE!</v>
      </c>
    </row>
    <row r="228" spans="29:30" ht="12.75">
      <c r="AC228" s="25">
        <v>39845</v>
      </c>
      <c r="AD228" s="26" t="e">
        <f>VLOOKUP(DATE(1990,MONTH(AC228),1),$A$5:$T$16,YEAR(AC228)-1988,FALSE)</f>
        <v>#VALUE!</v>
      </c>
    </row>
    <row r="229" spans="29:30" ht="12.75">
      <c r="AC229" s="25">
        <v>39873</v>
      </c>
      <c r="AD229" s="26" t="e">
        <f>VLOOKUP(DATE(1990,MONTH(AC229),1),$A$5:$T$16,YEAR(AC229)-1988,FALSE)</f>
        <v>#VALUE!</v>
      </c>
    </row>
    <row r="230" spans="29:30" ht="12.75">
      <c r="AC230" s="25">
        <v>39904</v>
      </c>
      <c r="AD230" s="26" t="e">
        <f>VLOOKUP(DATE(1990,MONTH(AC230),1),$A$5:$T$16,YEAR(AC230)-1988,FALSE)</f>
        <v>#VALUE!</v>
      </c>
    </row>
    <row r="231" spans="29:30" ht="12.75">
      <c r="AC231" s="25">
        <v>39934</v>
      </c>
      <c r="AD231" s="26" t="e">
        <f>VLOOKUP(DATE(1990,MONTH(AC231),1),$A$5:$T$16,YEAR(AC231)-1988,FALSE)</f>
        <v>#VALUE!</v>
      </c>
    </row>
    <row r="232" spans="29:30" ht="12.75">
      <c r="AC232" s="25">
        <v>39965</v>
      </c>
      <c r="AD232" s="26" t="e">
        <f>VLOOKUP(DATE(1990,MONTH(AC232),1),$A$5:$T$16,YEAR(AC232)-1988,FALSE)</f>
        <v>#VALUE!</v>
      </c>
    </row>
    <row r="233" spans="29:30" ht="12.75">
      <c r="AC233" s="25">
        <v>39995</v>
      </c>
      <c r="AD233" s="26" t="e">
        <f>VLOOKUP(DATE(1990,MONTH(AC233),1),$A$5:$T$16,YEAR(AC233)-1988,FALSE)</f>
        <v>#VALUE!</v>
      </c>
    </row>
    <row r="234" spans="29:30" ht="12.75">
      <c r="AC234" s="25">
        <v>40026</v>
      </c>
      <c r="AD234" s="26" t="e">
        <f>VLOOKUP(DATE(1990,MONTH(AC234),1),$A$5:$T$16,YEAR(AC234)-1988,FALSE)</f>
        <v>#VALUE!</v>
      </c>
    </row>
    <row r="235" spans="29:30" ht="12.75">
      <c r="AC235" s="25">
        <v>40057</v>
      </c>
      <c r="AD235" s="26" t="e">
        <f>VLOOKUP(DATE(1990,MONTH(AC235),1),$A$5:$T$16,YEAR(AC235)-1988,FALSE)</f>
        <v>#VALUE!</v>
      </c>
    </row>
    <row r="236" spans="29:30" ht="12.75">
      <c r="AC236" s="25">
        <v>40087</v>
      </c>
      <c r="AD236" s="26" t="e">
        <f>VLOOKUP(DATE(1990,MONTH(AC236),1),$A$5:$T$16,YEAR(AC236)-1988,FALSE)</f>
        <v>#VALUE!</v>
      </c>
    </row>
    <row r="237" spans="29:30" ht="12.75">
      <c r="AC237" s="25">
        <v>40118</v>
      </c>
      <c r="AD237" s="26" t="e">
        <f>VLOOKUP(DATE(1990,MONTH(AC237),1),$A$5:$T$16,YEAR(AC237)-1988,FALSE)</f>
        <v>#VALUE!</v>
      </c>
    </row>
    <row r="238" spans="29:30" ht="12.75">
      <c r="AC238" s="25">
        <v>40148</v>
      </c>
      <c r="AD238" s="26" t="e">
        <f>VLOOKUP(DATE(1990,MONTH(AC238),1),$A$5:$T$16,YEAR(AC238)-1988,FALSE)</f>
        <v>#VALUE!</v>
      </c>
    </row>
    <row r="239" spans="29:30" ht="12.75">
      <c r="AC239" s="25">
        <v>40179</v>
      </c>
      <c r="AD239" s="26" t="e">
        <f>VLOOKUP(DATE(1990,MONTH(AC239),1),$A$5:$T$16,YEAR(AC239)-1988,FALSE)</f>
        <v>#VALUE!</v>
      </c>
    </row>
    <row r="240" spans="29:30" ht="12.75">
      <c r="AC240" s="25">
        <v>40210</v>
      </c>
      <c r="AD240" s="26" t="e">
        <f>VLOOKUP(DATE(1990,MONTH(AC240),1),$A$5:$T$16,YEAR(AC240)-1988,FALSE)</f>
        <v>#VALUE!</v>
      </c>
    </row>
    <row r="241" spans="29:30" ht="12.75">
      <c r="AC241" s="25">
        <v>40238</v>
      </c>
      <c r="AD241" s="26" t="e">
        <f>VLOOKUP(DATE(1990,MONTH(AC241),1),$A$5:$T$16,YEAR(AC241)-1988,FALSE)</f>
        <v>#VALUE!</v>
      </c>
    </row>
    <row r="242" spans="29:30" ht="12.75">
      <c r="AC242" s="25">
        <v>40269</v>
      </c>
      <c r="AD242" s="26" t="e">
        <f>VLOOKUP(DATE(1990,MONTH(AC242),1),$A$5:$T$16,YEAR(AC242)-1988,FALSE)</f>
        <v>#VALUE!</v>
      </c>
    </row>
    <row r="243" spans="29:30" ht="12.75">
      <c r="AC243" s="25">
        <v>40299</v>
      </c>
      <c r="AD243" s="26" t="e">
        <f>VLOOKUP(DATE(1990,MONTH(AC243),1),$A$5:$T$16,YEAR(AC243)-1988,FALSE)</f>
        <v>#VALUE!</v>
      </c>
    </row>
    <row r="244" spans="29:30" ht="12.75">
      <c r="AC244" s="25">
        <v>40330</v>
      </c>
      <c r="AD244" s="26" t="e">
        <f>VLOOKUP(DATE(1990,MONTH(AC244),1),$A$5:$T$16,YEAR(AC244)-1988,FALSE)</f>
        <v>#VALUE!</v>
      </c>
    </row>
    <row r="245" spans="29:30" ht="12.75">
      <c r="AC245" s="25">
        <v>40360</v>
      </c>
      <c r="AD245" s="26" t="e">
        <f>VLOOKUP(DATE(1990,MONTH(AC245),1),$A$5:$T$16,YEAR(AC245)-1988,FALSE)</f>
        <v>#VALUE!</v>
      </c>
    </row>
    <row r="246" spans="29:30" ht="12.75">
      <c r="AC246" s="25">
        <v>40391</v>
      </c>
      <c r="AD246" s="26" t="e">
        <f>VLOOKUP(DATE(1990,MONTH(AC246),1),$A$5:$T$16,YEAR(AC246)-1988,FALSE)</f>
        <v>#VALUE!</v>
      </c>
    </row>
    <row r="247" spans="29:30" ht="12.75">
      <c r="AC247" s="25">
        <v>40422</v>
      </c>
      <c r="AD247" s="26" t="e">
        <f>VLOOKUP(DATE(1990,MONTH(AC247),1),$A$5:$T$16,YEAR(AC247)-1988,FALSE)</f>
        <v>#VALUE!</v>
      </c>
    </row>
    <row r="248" spans="29:30" ht="12.75">
      <c r="AC248" s="25">
        <v>40452</v>
      </c>
      <c r="AD248" s="26" t="e">
        <f>VLOOKUP(DATE(1990,MONTH(AC248),1),$A$5:$T$16,YEAR(AC248)-1988,FALSE)</f>
        <v>#VALUE!</v>
      </c>
    </row>
    <row r="249" spans="29:30" ht="12.75">
      <c r="AC249" s="25">
        <v>40483</v>
      </c>
      <c r="AD249" s="26" t="e">
        <f>VLOOKUP(DATE(1990,MONTH(AC249),1),$A$5:$T$16,YEAR(AC249)-1988,FALSE)</f>
        <v>#VALUE!</v>
      </c>
    </row>
    <row r="250" spans="29:30" ht="12.75">
      <c r="AC250" s="25">
        <v>40513</v>
      </c>
      <c r="AD250" s="26" t="e">
        <f>VLOOKUP(DATE(1990,MONTH(AC250),1),$A$5:$T$16,YEAR(AC250)-1988,FALSE)</f>
        <v>#VALUE!</v>
      </c>
    </row>
  </sheetData>
  <mergeCells count="2">
    <mergeCell ref="A1:U1"/>
    <mergeCell ref="A2:U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2008-07-30T14:35:34Z</dcterms:created>
  <dcterms:modified xsi:type="dcterms:W3CDTF">1601-01-01T22:00:00Z</dcterms:modified>
  <cp:category/>
  <cp:version/>
  <cp:contentType/>
  <cp:contentStatus/>
  <cp:revision>1</cp:revision>
</cp:coreProperties>
</file>