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NZ-SPri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localSheetId="0" hidden="1">{"'B-mždFajnl2'!$A$1:$H$67"}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'NZ-SPri'!$A$1:$I$53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<sst xmlns="http://schemas.openxmlformats.org/spreadsheetml/2006/main" count="62" uniqueCount="53">
  <si>
    <t>Rozdělení žadatelů podle státní příslušnosti</t>
  </si>
  <si>
    <t>tab. 02a</t>
  </si>
  <si>
    <t>Státní příslušnost</t>
  </si>
  <si>
    <t>Počet žádostí</t>
  </si>
  <si>
    <t>%</t>
  </si>
  <si>
    <t>Ukrajina</t>
  </si>
  <si>
    <t>Afr</t>
  </si>
  <si>
    <t>Azur</t>
  </si>
  <si>
    <t>Bělorusko</t>
  </si>
  <si>
    <t>Ame</t>
  </si>
  <si>
    <t>Červená</t>
  </si>
  <si>
    <t>Mongolsko</t>
  </si>
  <si>
    <t>Asi</t>
  </si>
  <si>
    <t>Modrá</t>
  </si>
  <si>
    <t>Kazachstán</t>
  </si>
  <si>
    <t>bez</t>
  </si>
  <si>
    <t>Žlutá</t>
  </si>
  <si>
    <t>Turecko</t>
  </si>
  <si>
    <t>Evr</t>
  </si>
  <si>
    <t>Zelená</t>
  </si>
  <si>
    <t>Kosovo</t>
  </si>
  <si>
    <t>EU,</t>
  </si>
  <si>
    <t>Rusko</t>
  </si>
  <si>
    <t>Vietnam</t>
  </si>
  <si>
    <t>KLDR</t>
  </si>
  <si>
    <t>Nigérie</t>
  </si>
  <si>
    <t>Alžírsko</t>
  </si>
  <si>
    <t>bez státní příslušnosti</t>
  </si>
  <si>
    <t>Makedonie</t>
  </si>
  <si>
    <t>Guinea</t>
  </si>
  <si>
    <t>Indonésie</t>
  </si>
  <si>
    <t>Kyrgyzstán</t>
  </si>
  <si>
    <t>Srí Lanka</t>
  </si>
  <si>
    <t>Afghánistán</t>
  </si>
  <si>
    <t>Arménie</t>
  </si>
  <si>
    <t>Čína</t>
  </si>
  <si>
    <t>Ghana</t>
  </si>
  <si>
    <t>Gruzie</t>
  </si>
  <si>
    <t>Kamerun</t>
  </si>
  <si>
    <t>Konžská dem. rep.</t>
  </si>
  <si>
    <t>Kuba</t>
  </si>
  <si>
    <t>Litva</t>
  </si>
  <si>
    <t>Moldavsko</t>
  </si>
  <si>
    <t>Senegal</t>
  </si>
  <si>
    <t>Súdán</t>
  </si>
  <si>
    <t>Celkem</t>
  </si>
  <si>
    <t>tab. 02b</t>
  </si>
  <si>
    <t>Zahájení řízení</t>
  </si>
  <si>
    <t>Evropa</t>
  </si>
  <si>
    <t>Asie</t>
  </si>
  <si>
    <t>Afrika</t>
  </si>
  <si>
    <t>Amerika</t>
  </si>
  <si>
    <t>bez st.přísl.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</si>
</sst>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8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b/>
      <sz val="6"/>
      <color indexed="8"/>
      <name val="Times New Roman CE"/>
      <family val="1"/>
    </font>
    <font>
      <sz val="6"/>
      <color indexed="8"/>
      <name val="Arial"/>
      <family val="2"/>
    </font>
    <font>
      <sz val="9"/>
      <color indexed="8"/>
      <name val="Times New Roman CE"/>
      <family val="1"/>
    </font>
    <font>
      <b/>
      <sz val="8.5"/>
      <color indexed="8"/>
      <name val="Arial"/>
      <family val="2"/>
    </font>
    <font>
      <sz val="9"/>
      <name val="Times New Roman CE"/>
      <family val="1"/>
    </font>
    <font>
      <sz val="8"/>
      <color indexed="8"/>
      <name val="Arial"/>
      <family val="2"/>
    </font>
    <font>
      <sz val="9"/>
      <color indexed="9"/>
      <name val="Times New Roman CE"/>
      <family val="1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0"/>
    </font>
    <font>
      <sz val="10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6" fillId="0" borderId="0" xfId="0" applyFont="1" applyFill="1" applyAlignment="1">
      <alignment/>
    </xf>
    <xf numFmtId="0" fontId="7" fillId="0" borderId="1" xfId="0" applyFont="1" applyBorder="1" applyAlignment="1" applyProtection="1">
      <alignment horizontal="right" wrapText="1"/>
      <protection/>
    </xf>
    <xf numFmtId="0" fontId="8" fillId="0" borderId="0" xfId="0" applyFont="1" applyFill="1" applyAlignment="1">
      <alignment/>
    </xf>
    <xf numFmtId="0" fontId="9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/>
    </xf>
    <xf numFmtId="0" fontId="10" fillId="0" borderId="0" xfId="0" applyFont="1" applyFill="1" applyAlignment="1">
      <alignment/>
    </xf>
    <xf numFmtId="0" fontId="11" fillId="0" borderId="4" xfId="0" applyFont="1" applyBorder="1" applyAlignment="1">
      <alignment/>
    </xf>
    <xf numFmtId="0" fontId="11" fillId="0" borderId="5" xfId="0" applyNumberFormat="1" applyFont="1" applyBorder="1" applyAlignment="1">
      <alignment/>
    </xf>
    <xf numFmtId="10" fontId="11" fillId="0" borderId="5" xfId="0" applyNumberFormat="1" applyFont="1" applyBorder="1" applyAlignment="1">
      <alignment/>
    </xf>
    <xf numFmtId="0" fontId="12" fillId="0" borderId="0" xfId="0" applyFont="1" applyFill="1" applyAlignment="1">
      <alignment/>
    </xf>
    <xf numFmtId="0" fontId="11" fillId="0" borderId="6" xfId="0" applyFont="1" applyBorder="1" applyAlignment="1">
      <alignment/>
    </xf>
    <xf numFmtId="0" fontId="11" fillId="0" borderId="7" xfId="0" applyNumberFormat="1" applyFont="1" applyBorder="1" applyAlignment="1">
      <alignment/>
    </xf>
    <xf numFmtId="10" fontId="11" fillId="0" borderId="7" xfId="0" applyNumberFormat="1" applyFont="1" applyBorder="1" applyAlignment="1">
      <alignment/>
    </xf>
    <xf numFmtId="0" fontId="13" fillId="2" borderId="8" xfId="0" applyFont="1" applyFill="1" applyBorder="1" applyAlignment="1">
      <alignment/>
    </xf>
    <xf numFmtId="0" fontId="13" fillId="2" borderId="8" xfId="0" applyNumberFormat="1" applyFont="1" applyFill="1" applyBorder="1" applyAlignment="1">
      <alignment/>
    </xf>
    <xf numFmtId="9" fontId="13" fillId="2" borderId="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3" fillId="2" borderId="8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/>
    </xf>
    <xf numFmtId="0" fontId="11" fillId="0" borderId="10" xfId="0" applyNumberFormat="1" applyFont="1" applyBorder="1" applyAlignment="1">
      <alignment/>
    </xf>
    <xf numFmtId="181" fontId="11" fillId="0" borderId="11" xfId="20" applyNumberFormat="1" applyFont="1" applyFill="1" applyBorder="1" applyAlignment="1">
      <alignment horizontal="right" wrapText="1"/>
    </xf>
    <xf numFmtId="0" fontId="11" fillId="0" borderId="12" xfId="0" applyFont="1" applyBorder="1" applyAlignment="1">
      <alignment/>
    </xf>
    <xf numFmtId="181" fontId="11" fillId="0" borderId="13" xfId="20" applyNumberFormat="1" applyFont="1" applyFill="1" applyBorder="1" applyAlignment="1">
      <alignment horizontal="right" wrapText="1"/>
    </xf>
    <xf numFmtId="9" fontId="13" fillId="2" borderId="8" xfId="20" applyFont="1" applyFill="1" applyBorder="1" applyAlignment="1">
      <alignment/>
    </xf>
    <xf numFmtId="0" fontId="14" fillId="3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625"/>
          <c:y val="0.17875"/>
          <c:w val="0.40925"/>
          <c:h val="0.57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'NZ-SPri'!$B$43:$B$47</c:f>
              <c:strCache>
                <c:ptCount val="5"/>
                <c:pt idx="0">
                  <c:v>Evropa</c:v>
                </c:pt>
                <c:pt idx="1">
                  <c:v>Asie</c:v>
                </c:pt>
                <c:pt idx="2">
                  <c:v>Afrika</c:v>
                </c:pt>
                <c:pt idx="3">
                  <c:v>bez státní příslušnosti</c:v>
                </c:pt>
                <c:pt idx="4">
                  <c:v>Amerika</c:v>
                </c:pt>
              </c:strCache>
            </c:strRef>
          </c:cat>
          <c:val>
            <c:numRef>
              <c:f>'NZ-SPri'!$C$43:$C$47</c:f>
              <c:numCache>
                <c:ptCount val="5"/>
                <c:pt idx="0">
                  <c:v>54</c:v>
                </c:pt>
                <c:pt idx="1">
                  <c:v>43</c:v>
                </c:pt>
                <c:pt idx="2">
                  <c:v>14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firstSliceAng val="10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05"/>
          <c:w val="0.971"/>
          <c:h val="0.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'NZ-SPri'!$B$6</c:f>
              <c:strCache>
                <c:ptCount val="1"/>
                <c:pt idx="0">
                  <c:v>Ukrajina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val>
            <c:numRef>
              <c:f>'NZ-SPri'!$C$6</c:f>
              <c:numCache>
                <c:ptCount val="1"/>
                <c:pt idx="0">
                  <c:v>29</c:v>
                </c:pt>
              </c:numCache>
            </c:numRef>
          </c:val>
        </c:ser>
        <c:ser>
          <c:idx val="1"/>
          <c:order val="1"/>
          <c:tx>
            <c:strRef>
              <c:f>'NZ-SPri'!$B$7</c:f>
              <c:strCache>
                <c:ptCount val="1"/>
                <c:pt idx="0">
                  <c:v>Bělorusko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'NZ-SPri'!$C$7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strRef>
              <c:f>'NZ-SPri'!$B$8</c:f>
              <c:strCache>
                <c:ptCount val="1"/>
                <c:pt idx="0">
                  <c:v>Mongolsko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'NZ-SPri'!$C$8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3"/>
          <c:order val="3"/>
          <c:tx>
            <c:strRef>
              <c:f>'NZ-SPri'!$B$9</c:f>
              <c:strCache>
                <c:ptCount val="1"/>
                <c:pt idx="0">
                  <c:v>Kazachstán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'NZ-SPri'!$C$9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4"/>
          <c:order val="4"/>
          <c:tx>
            <c:strRef>
              <c:f>'NZ-SPri'!$B$10</c:f>
              <c:strCache>
                <c:ptCount val="1"/>
                <c:pt idx="0">
                  <c:v>Turecko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'NZ-SPri'!$C$10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5"/>
          <c:order val="5"/>
          <c:tx>
            <c:strRef>
              <c:f>'NZ-SPri'!$B$11</c:f>
              <c:strCache>
                <c:ptCount val="1"/>
                <c:pt idx="0">
                  <c:v>Kosovo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'NZ-SPri'!$C$11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6"/>
          <c:order val="6"/>
          <c:tx>
            <c:strRef>
              <c:f>'NZ-SPri'!$B$12</c:f>
              <c:strCache>
                <c:ptCount val="1"/>
                <c:pt idx="0">
                  <c:v>Rusko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'NZ-SPri'!$C$12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7"/>
          <c:order val="7"/>
          <c:tx>
            <c:strRef>
              <c:f>'NZ-SPri'!$B$13</c:f>
              <c:strCache>
                <c:ptCount val="1"/>
                <c:pt idx="0">
                  <c:v>Vietnam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'NZ-SPri'!$C$13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8"/>
          <c:order val="8"/>
          <c:tx>
            <c:strRef>
              <c:f>'NZ-SPri'!$B$14</c:f>
              <c:strCache>
                <c:ptCount val="1"/>
                <c:pt idx="0">
                  <c:v>KLDR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'NZ-SPri'!$C$14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9"/>
          <c:order val="9"/>
          <c:tx>
            <c:strRef>
              <c:f>'NZ-SPri'!$B$15</c:f>
              <c:strCache>
                <c:ptCount val="1"/>
                <c:pt idx="0">
                  <c:v>Nigérie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'NZ-SPri'!$C$15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0"/>
          <c:order val="10"/>
          <c:tx>
            <c:strRef>
              <c:f>'NZ-SPri'!$B$16</c:f>
              <c:strCache>
                <c:ptCount val="1"/>
                <c:pt idx="0">
                  <c:v>Alžírsko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'NZ-SPri'!$C$16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1"/>
          <c:order val="11"/>
          <c:tx>
            <c:strRef>
              <c:f>'NZ-SPri'!$B$17</c:f>
              <c:strCache>
                <c:ptCount val="1"/>
                <c:pt idx="0">
                  <c:v>bez státní příslušnosti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2"/>
          <c:order val="12"/>
          <c:tx>
            <c:strRef>
              <c:f>'NZ-SPri'!$B$18</c:f>
              <c:strCache>
                <c:ptCount val="1"/>
                <c:pt idx="0">
                  <c:v>Makedonie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'NZ-SPri'!$C$18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3"/>
          <c:order val="13"/>
          <c:tx>
            <c:strRef>
              <c:f>'NZ-SPri'!$B$19</c:f>
              <c:strCache>
                <c:ptCount val="1"/>
                <c:pt idx="0">
                  <c:v>Guinea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'NZ-SPri'!$C$19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4"/>
          <c:order val="14"/>
          <c:tx>
            <c:strRef>
              <c:f>'NZ-SPri'!$B$20</c:f>
              <c:strCache>
                <c:ptCount val="1"/>
                <c:pt idx="0">
                  <c:v>Indonésie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'NZ-SPri'!$C$20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5"/>
          <c:order val="15"/>
          <c:tx>
            <c:strRef>
              <c:f>'NZ-SPri'!$B$21</c:f>
              <c:strCache>
                <c:ptCount val="1"/>
                <c:pt idx="0">
                  <c:v>Kyrgyzstán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'NZ-SPri'!$C$21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6"/>
          <c:order val="16"/>
          <c:tx>
            <c:strRef>
              <c:f>'NZ-SPri'!$B$22</c:f>
              <c:strCache>
                <c:ptCount val="1"/>
                <c:pt idx="0">
                  <c:v>Srí Lanka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'NZ-SPri'!$C$22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7"/>
          <c:order val="17"/>
          <c:tx>
            <c:strRef>
              <c:f>'NZ-SPri'!$B$23</c:f>
              <c:strCache>
                <c:ptCount val="1"/>
                <c:pt idx="0">
                  <c:v>Afghánistán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'NZ-SPri'!$B$24</c:f>
              <c:strCache>
                <c:ptCount val="1"/>
                <c:pt idx="0">
                  <c:v>Arménie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'NZ-SPri'!$B$25</c:f>
              <c:strCache>
                <c:ptCount val="1"/>
                <c:pt idx="0">
                  <c:v>Čína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'NZ-SPri'!$B$26</c:f>
              <c:strCache>
                <c:ptCount val="1"/>
                <c:pt idx="0">
                  <c:v>Ghana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'NZ-SPri'!$B$27</c:f>
              <c:strCache>
                <c:ptCount val="1"/>
                <c:pt idx="0">
                  <c:v>Gruzie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tx>
            <c:strRef>
              <c:f>'NZ-SPri'!$B$28</c:f>
              <c:strCache>
                <c:ptCount val="1"/>
                <c:pt idx="0">
                  <c:v>Kamerun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'NZ-SPri'!$B$29</c:f>
              <c:strCache>
                <c:ptCount val="1"/>
                <c:pt idx="0">
                  <c:v>Konžská dem. rep.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4"/>
          <c:tx>
            <c:strRef>
              <c:f>'NZ-SPri'!$B$30</c:f>
              <c:strCache>
                <c:ptCount val="1"/>
                <c:pt idx="0">
                  <c:v>Kuba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'NZ-SPri'!$C$30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5"/>
          <c:tx>
            <c:strRef>
              <c:f>'NZ-SPri'!$B$31</c:f>
              <c:strCache>
                <c:ptCount val="1"/>
                <c:pt idx="0">
                  <c:v>Litva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'NZ-SPri'!$C$31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26"/>
          <c:tx>
            <c:strRef>
              <c:f>'NZ-SPri'!$B$32</c:f>
              <c:strCache>
                <c:ptCount val="1"/>
                <c:pt idx="0">
                  <c:v>Moldavsko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'NZ-SPri'!$C$32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27"/>
          <c:tx>
            <c:strRef>
              <c:f>'NZ-SPri'!$B$33</c:f>
              <c:strCache>
                <c:ptCount val="1"/>
                <c:pt idx="0">
                  <c:v>Senegal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'NZ-SPri'!$C$33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8"/>
          <c:order val="28"/>
          <c:tx>
            <c:strRef>
              <c:f>'NZ-SPri'!$B$34</c:f>
              <c:strCache>
                <c:ptCount val="1"/>
                <c:pt idx="0">
                  <c:v>Súdán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'NZ-SPri'!$C$34</c:f>
              <c:numCache>
                <c:ptCount val="1"/>
                <c:pt idx="0">
                  <c:v>1</c:v>
                </c:pt>
              </c:numCache>
            </c:numRef>
          </c:val>
        </c:ser>
        <c:overlap val="-30"/>
        <c:axId val="37171429"/>
        <c:axId val="66107406"/>
      </c:barChart>
      <c:catAx>
        <c:axId val="3717142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crossAx val="66107406"/>
        <c:crosses val="autoZero"/>
        <c:auto val="0"/>
        <c:lblOffset val="100"/>
        <c:noMultiLvlLbl val="0"/>
      </c:catAx>
      <c:valAx>
        <c:axId val="66107406"/>
        <c:scaling>
          <c:orientation val="minMax"/>
          <c:max val="3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25" b="0" i="0" u="none" baseline="0"/>
            </a:pPr>
          </a:p>
        </c:txPr>
        <c:crossAx val="37171429"/>
        <c:crosses val="max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36</xdr:row>
      <xdr:rowOff>95250</xdr:rowOff>
    </xdr:from>
    <xdr:to>
      <xdr:col>8</xdr:col>
      <xdr:colOff>476250</xdr:colOff>
      <xdr:row>50</xdr:row>
      <xdr:rowOff>57150</xdr:rowOff>
    </xdr:to>
    <xdr:graphicFrame>
      <xdr:nvGraphicFramePr>
        <xdr:cNvPr id="1" name="Chart 1"/>
        <xdr:cNvGraphicFramePr/>
      </xdr:nvGraphicFramePr>
      <xdr:xfrm>
        <a:off x="2990850" y="6038850"/>
        <a:ext cx="318135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2</xdr:row>
      <xdr:rowOff>104775</xdr:rowOff>
    </xdr:from>
    <xdr:to>
      <xdr:col>9</xdr:col>
      <xdr:colOff>47625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3067050" y="619125"/>
        <a:ext cx="3352800" cy="563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Dokumenty\OAMP\200807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Dokumenty\OAMP\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ČERVENEC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  <sheetName val="T02_Opakovane_Final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1</v>
          </cell>
        </row>
        <row r="4">
          <cell r="A4" t="str">
            <v>Alžírsko</v>
          </cell>
          <cell r="B4">
            <v>3</v>
          </cell>
          <cell r="C4">
            <v>0</v>
          </cell>
          <cell r="D4">
            <v>0</v>
          </cell>
        </row>
        <row r="5">
          <cell r="A5" t="str">
            <v>Arménie</v>
          </cell>
          <cell r="B5">
            <v>0</v>
          </cell>
          <cell r="C5">
            <v>0</v>
          </cell>
          <cell r="D5">
            <v>0</v>
          </cell>
        </row>
        <row r="6">
          <cell r="A6" t="str">
            <v>Bělorusko</v>
          </cell>
          <cell r="B6">
            <v>4</v>
          </cell>
          <cell r="C6">
            <v>0</v>
          </cell>
          <cell r="D6">
            <v>1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1</v>
          </cell>
          <cell r="C8">
            <v>0</v>
          </cell>
          <cell r="D8">
            <v>0</v>
          </cell>
        </row>
        <row r="9">
          <cell r="A9" t="str">
            <v>Ghana</v>
          </cell>
          <cell r="B9">
            <v>1</v>
          </cell>
          <cell r="C9">
            <v>0</v>
          </cell>
          <cell r="D9">
            <v>0</v>
          </cell>
        </row>
        <row r="10">
          <cell r="A10" t="str">
            <v>Gruzie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Guinea</v>
          </cell>
          <cell r="B11">
            <v>2</v>
          </cell>
          <cell r="C11">
            <v>0</v>
          </cell>
          <cell r="D11">
            <v>0</v>
          </cell>
        </row>
        <row r="12">
          <cell r="A12" t="str">
            <v>Indonésie</v>
          </cell>
          <cell r="B12">
            <v>2</v>
          </cell>
          <cell r="C12">
            <v>0</v>
          </cell>
          <cell r="D12">
            <v>0</v>
          </cell>
        </row>
        <row r="13">
          <cell r="A13" t="str">
            <v>Kamerun</v>
          </cell>
          <cell r="B13">
            <v>1</v>
          </cell>
          <cell r="C13">
            <v>0</v>
          </cell>
          <cell r="D13">
            <v>0</v>
          </cell>
        </row>
        <row r="14">
          <cell r="A14" t="str">
            <v>Kazachstán</v>
          </cell>
          <cell r="B14">
            <v>6</v>
          </cell>
          <cell r="C14">
            <v>0</v>
          </cell>
          <cell r="D14">
            <v>0</v>
          </cell>
        </row>
        <row r="15">
          <cell r="A15" t="str">
            <v>KLDR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Konžská dem. rep.</v>
          </cell>
          <cell r="B16">
            <v>0</v>
          </cell>
          <cell r="C16">
            <v>1</v>
          </cell>
          <cell r="D16">
            <v>0</v>
          </cell>
        </row>
        <row r="17">
          <cell r="A17" t="str">
            <v>Kosovo</v>
          </cell>
          <cell r="B17">
            <v>5</v>
          </cell>
          <cell r="C17">
            <v>0</v>
          </cell>
          <cell r="D17">
            <v>0</v>
          </cell>
        </row>
        <row r="18">
          <cell r="A18" t="str">
            <v>Kuba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Kyrgyzstán</v>
          </cell>
          <cell r="B19">
            <v>1</v>
          </cell>
          <cell r="C19">
            <v>0</v>
          </cell>
          <cell r="D19">
            <v>0</v>
          </cell>
        </row>
        <row r="20">
          <cell r="A20" t="str">
            <v>Litva</v>
          </cell>
          <cell r="B20">
            <v>0</v>
          </cell>
          <cell r="C20">
            <v>0</v>
          </cell>
          <cell r="D20">
            <v>0</v>
          </cell>
        </row>
        <row r="21">
          <cell r="A21" t="str">
            <v>Makedonie</v>
          </cell>
          <cell r="B21">
            <v>1</v>
          </cell>
          <cell r="C21">
            <v>1</v>
          </cell>
          <cell r="D21">
            <v>1</v>
          </cell>
        </row>
        <row r="22">
          <cell r="A22" t="str">
            <v>Moldavsko</v>
          </cell>
          <cell r="B22">
            <v>0</v>
          </cell>
          <cell r="C22">
            <v>0</v>
          </cell>
          <cell r="D22">
            <v>0</v>
          </cell>
        </row>
        <row r="23">
          <cell r="A23" t="str">
            <v>Mongolsko</v>
          </cell>
          <cell r="B23">
            <v>5</v>
          </cell>
          <cell r="C23">
            <v>0</v>
          </cell>
          <cell r="D23">
            <v>0</v>
          </cell>
        </row>
        <row r="24">
          <cell r="A24" t="str">
            <v>Nigérie</v>
          </cell>
          <cell r="B24">
            <v>4</v>
          </cell>
          <cell r="C24">
            <v>0</v>
          </cell>
          <cell r="D24">
            <v>0</v>
          </cell>
        </row>
        <row r="25">
          <cell r="A25" t="str">
            <v>Rusko</v>
          </cell>
          <cell r="B25">
            <v>5</v>
          </cell>
          <cell r="C25">
            <v>0</v>
          </cell>
          <cell r="D25">
            <v>0</v>
          </cell>
        </row>
        <row r="26">
          <cell r="A26" t="str">
            <v>Senegal</v>
          </cell>
          <cell r="B26">
            <v>1</v>
          </cell>
          <cell r="C26">
            <v>0</v>
          </cell>
          <cell r="D26">
            <v>0</v>
          </cell>
        </row>
        <row r="27">
          <cell r="A27" t="str">
            <v>Srí Lanka</v>
          </cell>
          <cell r="B27">
            <v>0</v>
          </cell>
          <cell r="C27">
            <v>2</v>
          </cell>
          <cell r="D27">
            <v>0</v>
          </cell>
        </row>
        <row r="28">
          <cell r="A28" t="str">
            <v>Súdán</v>
          </cell>
          <cell r="B28">
            <v>1</v>
          </cell>
          <cell r="C28">
            <v>0</v>
          </cell>
          <cell r="D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O51"/>
  <sheetViews>
    <sheetView showGridLines="0" tabSelected="1" zoomScaleSheetLayoutView="100" workbookViewId="0" topLeftCell="A1">
      <selection activeCell="A1" sqref="A1:I1"/>
    </sheetView>
  </sheetViews>
  <sheetFormatPr defaultColWidth="9.140625" defaultRowHeight="12.75"/>
  <cols>
    <col min="1" max="1" width="5.00390625" style="20" customWidth="1"/>
    <col min="2" max="2" width="22.57421875" style="20" customWidth="1"/>
    <col min="3" max="3" width="9.140625" style="20" customWidth="1"/>
    <col min="4" max="4" width="8.140625" style="20" customWidth="1"/>
    <col min="5" max="9" width="10.140625" style="20" customWidth="1"/>
    <col min="10" max="10" width="9.140625" style="20" customWidth="1"/>
    <col min="11" max="11" width="10.28125" style="20" bestFit="1" customWidth="1"/>
    <col min="12" max="16384" width="9.140625" style="20" customWidth="1"/>
  </cols>
  <sheetData>
    <row r="1" spans="1:9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24.75" customHeight="1">
      <c r="A2" s="3" t="str">
        <f>LOWER('[1]Nastavení'!B1)</f>
        <v>červenec 2008</v>
      </c>
      <c r="B2" s="3"/>
      <c r="C2" s="3"/>
      <c r="D2" s="3"/>
      <c r="E2" s="3"/>
      <c r="F2" s="3"/>
      <c r="G2" s="3"/>
      <c r="H2" s="3"/>
      <c r="I2" s="3"/>
    </row>
    <row r="3" s="4" customFormat="1" ht="9.75">
      <c r="D3" s="5" t="s">
        <v>1</v>
      </c>
    </row>
    <row r="4" spans="2:4" s="6" customFormat="1" ht="11.25" customHeight="1">
      <c r="B4" s="7" t="s">
        <v>2</v>
      </c>
      <c r="C4" s="7" t="s">
        <v>3</v>
      </c>
      <c r="D4" s="7" t="s">
        <v>4</v>
      </c>
    </row>
    <row r="5" spans="2:4" s="6" customFormat="1" ht="11.25" customHeight="1">
      <c r="B5" s="8"/>
      <c r="C5" s="8"/>
      <c r="D5" s="8"/>
    </row>
    <row r="6" spans="1:15" s="6" customFormat="1" ht="12.75" customHeight="1">
      <c r="A6" s="9"/>
      <c r="B6" s="10" t="s">
        <v>5</v>
      </c>
      <c r="C6" s="11">
        <v>29</v>
      </c>
      <c r="D6" s="12">
        <f aca="true" t="shared" si="0" ref="D6:D35">C6/$C$35</f>
        <v>0.25217391304347825</v>
      </c>
      <c r="E6" s="6">
        <f aca="true" t="shared" si="1" ref="E6:E35">IF(A6="","",VLOOKUP(A6,$N$6:$O$11,2,FALSE))</f>
      </c>
      <c r="N6" s="13" t="s">
        <v>6</v>
      </c>
      <c r="O6" s="13" t="s">
        <v>7</v>
      </c>
    </row>
    <row r="7" spans="1:15" s="6" customFormat="1" ht="12.75" customHeight="1">
      <c r="A7" s="9"/>
      <c r="B7" s="14" t="s">
        <v>8</v>
      </c>
      <c r="C7" s="15">
        <v>8</v>
      </c>
      <c r="D7" s="16">
        <f t="shared" si="0"/>
        <v>0.06956521739130435</v>
      </c>
      <c r="E7" s="6">
        <f t="shared" si="1"/>
      </c>
      <c r="N7" s="13" t="s">
        <v>9</v>
      </c>
      <c r="O7" s="13" t="s">
        <v>10</v>
      </c>
    </row>
    <row r="8" spans="1:15" s="6" customFormat="1" ht="12.75" customHeight="1">
      <c r="A8" s="9"/>
      <c r="B8" s="14" t="s">
        <v>11</v>
      </c>
      <c r="C8" s="15">
        <v>8</v>
      </c>
      <c r="D8" s="16">
        <f t="shared" si="0"/>
        <v>0.06956521739130435</v>
      </c>
      <c r="E8" s="6">
        <f t="shared" si="1"/>
      </c>
      <c r="N8" s="13" t="s">
        <v>12</v>
      </c>
      <c r="O8" s="13" t="s">
        <v>13</v>
      </c>
    </row>
    <row r="9" spans="1:15" s="6" customFormat="1" ht="12.75" customHeight="1">
      <c r="A9" s="9"/>
      <c r="B9" s="14" t="s">
        <v>14</v>
      </c>
      <c r="C9" s="15">
        <v>7</v>
      </c>
      <c r="D9" s="16">
        <f t="shared" si="0"/>
        <v>0.06086956521739131</v>
      </c>
      <c r="E9" s="6">
        <f t="shared" si="1"/>
      </c>
      <c r="N9" s="13" t="s">
        <v>15</v>
      </c>
      <c r="O9" s="13" t="s">
        <v>16</v>
      </c>
    </row>
    <row r="10" spans="1:15" s="6" customFormat="1" ht="12.75" customHeight="1">
      <c r="A10" s="9"/>
      <c r="B10" s="14" t="s">
        <v>17</v>
      </c>
      <c r="C10" s="15">
        <v>7</v>
      </c>
      <c r="D10" s="16">
        <f t="shared" si="0"/>
        <v>0.06086956521739131</v>
      </c>
      <c r="E10" s="6">
        <f t="shared" si="1"/>
      </c>
      <c r="N10" s="13" t="s">
        <v>18</v>
      </c>
      <c r="O10" s="13" t="s">
        <v>19</v>
      </c>
    </row>
    <row r="11" spans="1:15" s="6" customFormat="1" ht="12.75" customHeight="1">
      <c r="A11" s="9"/>
      <c r="B11" s="14" t="s">
        <v>20</v>
      </c>
      <c r="C11" s="15">
        <v>6</v>
      </c>
      <c r="D11" s="16">
        <f t="shared" si="0"/>
        <v>0.05217391304347826</v>
      </c>
      <c r="E11" s="6">
        <f t="shared" si="1"/>
      </c>
      <c r="N11" s="13" t="s">
        <v>21</v>
      </c>
      <c r="O11" s="13" t="s">
        <v>19</v>
      </c>
    </row>
    <row r="12" spans="1:5" s="6" customFormat="1" ht="12.75" customHeight="1">
      <c r="A12" s="9"/>
      <c r="B12" s="14" t="s">
        <v>22</v>
      </c>
      <c r="C12" s="15">
        <v>6</v>
      </c>
      <c r="D12" s="16">
        <f t="shared" si="0"/>
        <v>0.05217391304347826</v>
      </c>
      <c r="E12" s="6">
        <f t="shared" si="1"/>
      </c>
    </row>
    <row r="13" spans="1:5" s="6" customFormat="1" ht="12.75" customHeight="1">
      <c r="A13" s="9"/>
      <c r="B13" s="14" t="s">
        <v>23</v>
      </c>
      <c r="C13" s="15">
        <v>6</v>
      </c>
      <c r="D13" s="16">
        <f t="shared" si="0"/>
        <v>0.05217391304347826</v>
      </c>
      <c r="E13" s="6">
        <f t="shared" si="1"/>
      </c>
    </row>
    <row r="14" spans="1:5" s="6" customFormat="1" ht="12.75" customHeight="1">
      <c r="A14" s="9"/>
      <c r="B14" s="14" t="s">
        <v>24</v>
      </c>
      <c r="C14" s="15">
        <v>5</v>
      </c>
      <c r="D14" s="16">
        <f t="shared" si="0"/>
        <v>0.043478260869565216</v>
      </c>
      <c r="E14" s="6">
        <f t="shared" si="1"/>
      </c>
    </row>
    <row r="15" spans="1:5" s="6" customFormat="1" ht="12.75" customHeight="1">
      <c r="A15" s="9"/>
      <c r="B15" s="14" t="s">
        <v>25</v>
      </c>
      <c r="C15" s="15">
        <v>4</v>
      </c>
      <c r="D15" s="16">
        <f t="shared" si="0"/>
        <v>0.034782608695652174</v>
      </c>
      <c r="E15" s="6">
        <f t="shared" si="1"/>
      </c>
    </row>
    <row r="16" spans="1:5" s="6" customFormat="1" ht="12.75" customHeight="1">
      <c r="A16" s="9"/>
      <c r="B16" s="14" t="s">
        <v>26</v>
      </c>
      <c r="C16" s="15">
        <v>3</v>
      </c>
      <c r="D16" s="16">
        <f t="shared" si="0"/>
        <v>0.02608695652173913</v>
      </c>
      <c r="E16" s="6">
        <f t="shared" si="1"/>
      </c>
    </row>
    <row r="17" spans="1:5" s="6" customFormat="1" ht="12.75" customHeight="1">
      <c r="A17" s="9"/>
      <c r="B17" s="14" t="s">
        <v>27</v>
      </c>
      <c r="C17" s="15">
        <v>3</v>
      </c>
      <c r="D17" s="16">
        <f t="shared" si="0"/>
        <v>0.02608695652173913</v>
      </c>
      <c r="E17" s="6">
        <f t="shared" si="1"/>
      </c>
    </row>
    <row r="18" spans="1:5" s="6" customFormat="1" ht="12.75" customHeight="1">
      <c r="A18" s="9"/>
      <c r="B18" s="14" t="s">
        <v>28</v>
      </c>
      <c r="C18" s="15">
        <v>3</v>
      </c>
      <c r="D18" s="16">
        <f t="shared" si="0"/>
        <v>0.02608695652173913</v>
      </c>
      <c r="E18" s="6">
        <f t="shared" si="1"/>
      </c>
    </row>
    <row r="19" spans="1:5" s="6" customFormat="1" ht="12.75" customHeight="1">
      <c r="A19" s="9"/>
      <c r="B19" s="14" t="s">
        <v>29</v>
      </c>
      <c r="C19" s="15">
        <v>2</v>
      </c>
      <c r="D19" s="16">
        <f t="shared" si="0"/>
        <v>0.017391304347826087</v>
      </c>
      <c r="E19" s="6">
        <f t="shared" si="1"/>
      </c>
    </row>
    <row r="20" spans="1:5" s="6" customFormat="1" ht="12.75" customHeight="1">
      <c r="A20" s="9"/>
      <c r="B20" s="14" t="s">
        <v>30</v>
      </c>
      <c r="C20" s="15">
        <v>2</v>
      </c>
      <c r="D20" s="16">
        <f t="shared" si="0"/>
        <v>0.017391304347826087</v>
      </c>
      <c r="E20" s="6">
        <f t="shared" si="1"/>
      </c>
    </row>
    <row r="21" spans="1:5" s="6" customFormat="1" ht="12.75" customHeight="1">
      <c r="A21" s="9"/>
      <c r="B21" s="14" t="s">
        <v>31</v>
      </c>
      <c r="C21" s="15">
        <v>2</v>
      </c>
      <c r="D21" s="16">
        <f t="shared" si="0"/>
        <v>0.017391304347826087</v>
      </c>
      <c r="E21" s="6">
        <f t="shared" si="1"/>
      </c>
    </row>
    <row r="22" spans="1:5" s="6" customFormat="1" ht="12.75" customHeight="1">
      <c r="A22" s="9"/>
      <c r="B22" s="14" t="s">
        <v>32</v>
      </c>
      <c r="C22" s="15">
        <v>2</v>
      </c>
      <c r="D22" s="16">
        <f t="shared" si="0"/>
        <v>0.017391304347826087</v>
      </c>
      <c r="E22" s="6">
        <f t="shared" si="1"/>
      </c>
    </row>
    <row r="23" spans="1:5" s="6" customFormat="1" ht="12.75" customHeight="1">
      <c r="A23" s="9"/>
      <c r="B23" s="14" t="s">
        <v>33</v>
      </c>
      <c r="C23" s="15">
        <v>1</v>
      </c>
      <c r="D23" s="16">
        <f t="shared" si="0"/>
        <v>0.008695652173913044</v>
      </c>
      <c r="E23" s="6">
        <f t="shared" si="1"/>
      </c>
    </row>
    <row r="24" spans="1:5" s="6" customFormat="1" ht="12.75" customHeight="1">
      <c r="A24" s="9"/>
      <c r="B24" s="14" t="s">
        <v>34</v>
      </c>
      <c r="C24" s="15">
        <v>1</v>
      </c>
      <c r="D24" s="16">
        <f t="shared" si="0"/>
        <v>0.008695652173913044</v>
      </c>
      <c r="E24" s="6">
        <f t="shared" si="1"/>
      </c>
    </row>
    <row r="25" spans="1:5" s="6" customFormat="1" ht="12.75" customHeight="1">
      <c r="A25" s="9"/>
      <c r="B25" s="14" t="s">
        <v>35</v>
      </c>
      <c r="C25" s="15">
        <v>1</v>
      </c>
      <c r="D25" s="16">
        <f t="shared" si="0"/>
        <v>0.008695652173913044</v>
      </c>
      <c r="E25" s="6">
        <f t="shared" si="1"/>
      </c>
    </row>
    <row r="26" spans="1:5" s="6" customFormat="1" ht="12.75" customHeight="1">
      <c r="A26" s="9"/>
      <c r="B26" s="14" t="s">
        <v>36</v>
      </c>
      <c r="C26" s="15">
        <v>1</v>
      </c>
      <c r="D26" s="16">
        <f t="shared" si="0"/>
        <v>0.008695652173913044</v>
      </c>
      <c r="E26" s="6">
        <f t="shared" si="1"/>
      </c>
    </row>
    <row r="27" spans="1:5" s="6" customFormat="1" ht="12.75" customHeight="1">
      <c r="A27" s="9"/>
      <c r="B27" s="14" t="s">
        <v>37</v>
      </c>
      <c r="C27" s="15">
        <v>1</v>
      </c>
      <c r="D27" s="16">
        <f t="shared" si="0"/>
        <v>0.008695652173913044</v>
      </c>
      <c r="E27" s="6">
        <f t="shared" si="1"/>
      </c>
    </row>
    <row r="28" spans="1:5" s="6" customFormat="1" ht="12.75" customHeight="1">
      <c r="A28" s="9"/>
      <c r="B28" s="14" t="s">
        <v>38</v>
      </c>
      <c r="C28" s="15">
        <v>1</v>
      </c>
      <c r="D28" s="16">
        <f t="shared" si="0"/>
        <v>0.008695652173913044</v>
      </c>
      <c r="E28" s="6">
        <f t="shared" si="1"/>
      </c>
    </row>
    <row r="29" spans="1:5" s="6" customFormat="1" ht="12.75" customHeight="1">
      <c r="A29" s="9"/>
      <c r="B29" s="14" t="s">
        <v>39</v>
      </c>
      <c r="C29" s="15">
        <v>1</v>
      </c>
      <c r="D29" s="16">
        <f t="shared" si="0"/>
        <v>0.008695652173913044</v>
      </c>
      <c r="E29" s="6">
        <f t="shared" si="1"/>
      </c>
    </row>
    <row r="30" spans="1:5" s="6" customFormat="1" ht="12.75" customHeight="1">
      <c r="A30" s="9"/>
      <c r="B30" s="14" t="s">
        <v>40</v>
      </c>
      <c r="C30" s="15">
        <v>1</v>
      </c>
      <c r="D30" s="16">
        <f t="shared" si="0"/>
        <v>0.008695652173913044</v>
      </c>
      <c r="E30" s="6">
        <f t="shared" si="1"/>
      </c>
    </row>
    <row r="31" spans="1:5" s="6" customFormat="1" ht="12.75" customHeight="1">
      <c r="A31" s="9"/>
      <c r="B31" s="14" t="s">
        <v>41</v>
      </c>
      <c r="C31" s="15">
        <v>1</v>
      </c>
      <c r="D31" s="16">
        <f t="shared" si="0"/>
        <v>0.008695652173913044</v>
      </c>
      <c r="E31" s="6">
        <f t="shared" si="1"/>
      </c>
    </row>
    <row r="32" spans="1:5" s="6" customFormat="1" ht="12.75" customHeight="1">
      <c r="A32" s="9"/>
      <c r="B32" s="14" t="s">
        <v>42</v>
      </c>
      <c r="C32" s="15">
        <v>1</v>
      </c>
      <c r="D32" s="16">
        <f t="shared" si="0"/>
        <v>0.008695652173913044</v>
      </c>
      <c r="E32" s="6">
        <f t="shared" si="1"/>
      </c>
    </row>
    <row r="33" spans="1:5" s="6" customFormat="1" ht="12.75" customHeight="1">
      <c r="A33" s="9"/>
      <c r="B33" s="14" t="s">
        <v>43</v>
      </c>
      <c r="C33" s="15">
        <v>1</v>
      </c>
      <c r="D33" s="16">
        <f t="shared" si="0"/>
        <v>0.008695652173913044</v>
      </c>
      <c r="E33" s="6">
        <f t="shared" si="1"/>
      </c>
    </row>
    <row r="34" spans="1:5" s="6" customFormat="1" ht="12.75" customHeight="1">
      <c r="A34" s="9"/>
      <c r="B34" s="14" t="s">
        <v>44</v>
      </c>
      <c r="C34" s="15">
        <v>1</v>
      </c>
      <c r="D34" s="16">
        <f t="shared" si="0"/>
        <v>0.008695652173913044</v>
      </c>
      <c r="E34" s="6">
        <f t="shared" si="1"/>
      </c>
    </row>
    <row r="35" spans="1:5" s="6" customFormat="1" ht="12.75" customHeight="1">
      <c r="A35" s="9"/>
      <c r="B35" s="17" t="s">
        <v>45</v>
      </c>
      <c r="C35" s="18">
        <v>115</v>
      </c>
      <c r="D35" s="19">
        <f t="shared" si="0"/>
        <v>1</v>
      </c>
      <c r="E35" s="6">
        <f t="shared" si="1"/>
      </c>
    </row>
    <row r="36" spans="2:4" s="6" customFormat="1" ht="12.75" customHeight="1">
      <c r="B36" s="20"/>
      <c r="C36" s="20"/>
      <c r="D36" s="20"/>
    </row>
    <row r="37" spans="2:4" s="6" customFormat="1" ht="12.75" customHeight="1">
      <c r="B37" s="20"/>
      <c r="C37" s="20"/>
      <c r="D37" s="20"/>
    </row>
    <row r="38" spans="2:4" s="6" customFormat="1" ht="12.75" customHeight="1">
      <c r="B38" s="20"/>
      <c r="C38" s="20"/>
      <c r="D38" s="20"/>
    </row>
    <row r="39" spans="2:4" s="6" customFormat="1" ht="12.75" customHeight="1">
      <c r="B39" s="20"/>
      <c r="C39" s="20"/>
      <c r="D39" s="20"/>
    </row>
    <row r="40" spans="2:4" s="6" customFormat="1" ht="12.75" customHeight="1">
      <c r="B40" s="20"/>
      <c r="C40" s="20"/>
      <c r="D40" s="20"/>
    </row>
    <row r="41" s="21" customFormat="1" ht="8.25">
      <c r="D41" s="5" t="s">
        <v>46</v>
      </c>
    </row>
    <row r="42" spans="2:4" s="6" customFormat="1" ht="24">
      <c r="B42" s="22" t="s">
        <v>2</v>
      </c>
      <c r="C42" s="22" t="s">
        <v>47</v>
      </c>
      <c r="D42" s="22" t="s">
        <v>4</v>
      </c>
    </row>
    <row r="43" spans="2:4" s="6" customFormat="1" ht="12.75" customHeight="1">
      <c r="B43" s="23" t="s">
        <v>48</v>
      </c>
      <c r="C43" s="24">
        <v>54</v>
      </c>
      <c r="D43" s="25">
        <f aca="true" t="shared" si="2" ref="D43:D48">C43/$C$48</f>
        <v>0.46956521739130436</v>
      </c>
    </row>
    <row r="44" spans="2:4" s="6" customFormat="1" ht="12">
      <c r="B44" s="26" t="s">
        <v>49</v>
      </c>
      <c r="C44" s="15">
        <v>43</v>
      </c>
      <c r="D44" s="27">
        <f t="shared" si="2"/>
        <v>0.3739130434782609</v>
      </c>
    </row>
    <row r="45" spans="2:4" s="6" customFormat="1" ht="12">
      <c r="B45" s="26" t="s">
        <v>50</v>
      </c>
      <c r="C45" s="15">
        <v>14</v>
      </c>
      <c r="D45" s="27">
        <f t="shared" si="2"/>
        <v>0.12173913043478261</v>
      </c>
    </row>
    <row r="46" spans="2:4" s="6" customFormat="1" ht="12">
      <c r="B46" s="26" t="s">
        <v>27</v>
      </c>
      <c r="C46" s="15">
        <v>3</v>
      </c>
      <c r="D46" s="27">
        <f t="shared" si="2"/>
        <v>0.02608695652173913</v>
      </c>
    </row>
    <row r="47" spans="2:4" s="6" customFormat="1" ht="12">
      <c r="B47" s="26" t="s">
        <v>51</v>
      </c>
      <c r="C47" s="15">
        <v>1</v>
      </c>
      <c r="D47" s="27">
        <f t="shared" si="2"/>
        <v>0.008695652173913044</v>
      </c>
    </row>
    <row r="48" spans="2:4" s="6" customFormat="1" ht="12.75" customHeight="1">
      <c r="B48" s="17" t="s">
        <v>45</v>
      </c>
      <c r="C48" s="17">
        <v>115</v>
      </c>
      <c r="D48" s="28">
        <f t="shared" si="2"/>
        <v>1</v>
      </c>
    </row>
    <row r="49" s="6" customFormat="1" ht="12.75" customHeight="1">
      <c r="D49" s="20"/>
    </row>
    <row r="50" s="6" customFormat="1" ht="12.75" customHeight="1">
      <c r="D50" s="20"/>
    </row>
    <row r="51" spans="4:9" s="6" customFormat="1" ht="12.75" customHeight="1">
      <c r="D51" s="20"/>
      <c r="E51" s="29" t="s">
        <v>50</v>
      </c>
      <c r="F51" s="30" t="s">
        <v>51</v>
      </c>
      <c r="G51" s="31" t="s">
        <v>49</v>
      </c>
      <c r="H51" s="32" t="s">
        <v>52</v>
      </c>
      <c r="I51" s="33" t="s">
        <v>48</v>
      </c>
    </row>
  </sheetData>
  <sheetProtection sheet="1" objects="1" scenarios="1"/>
  <mergeCells count="5">
    <mergeCell ref="B4:B5"/>
    <mergeCell ref="C4:C5"/>
    <mergeCell ref="D4:D5"/>
    <mergeCell ref="A1:I1"/>
    <mergeCell ref="A2:I2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2008-09-05T12:14:37Z</dcterms:created>
  <dcterms:modified xsi:type="dcterms:W3CDTF">2008-09-05T12:15:37Z</dcterms:modified>
  <cp:category/>
  <cp:version/>
  <cp:contentType/>
  <cp:contentStatus/>
</cp:coreProperties>
</file>