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7470" activeTab="0"/>
  </bookViews>
  <sheets>
    <sheet name="Hlasování" sheetId="1" r:id="rId1"/>
  </sheets>
  <definedNames/>
  <calcPr fullCalcOnLoad="1"/>
</workbook>
</file>

<file path=xl/comments1.xml><?xml version="1.0" encoding="utf-8"?>
<comments xmlns="http://schemas.openxmlformats.org/spreadsheetml/2006/main">
  <authors>
    <author>Eva Dorobantov?</author>
  </authors>
  <commentList>
    <comment ref="D92" authorId="0">
      <text>
        <r>
          <rPr>
            <b/>
            <sz val="8"/>
            <rFont val="Tahoma"/>
            <family val="0"/>
          </rPr>
          <t>Eva Dorobantová:</t>
        </r>
        <r>
          <rPr>
            <sz val="8"/>
            <rFont val="Tahoma"/>
            <family val="0"/>
          </rPr>
          <t xml:space="preserve">
kráceny alarmy; 70,-/ks
</t>
        </r>
      </text>
    </comment>
    <comment ref="D175" authorId="0">
      <text>
        <r>
          <rPr>
            <b/>
            <sz val="8"/>
            <rFont val="Tahoma"/>
            <family val="0"/>
          </rPr>
          <t>Eva Dorobantová:</t>
        </r>
        <r>
          <rPr>
            <sz val="8"/>
            <rFont val="Tahoma"/>
            <family val="0"/>
          </rPr>
          <t xml:space="preserve">
pouze na státního zástupce
</t>
        </r>
      </text>
    </comment>
    <comment ref="D197" authorId="0">
      <text>
        <r>
          <rPr>
            <b/>
            <sz val="8"/>
            <rFont val="Tahoma"/>
            <family val="0"/>
          </rPr>
          <t>Eva Dorobantová:</t>
        </r>
        <r>
          <rPr>
            <sz val="8"/>
            <rFont val="Tahoma"/>
            <family val="0"/>
          </rPr>
          <t xml:space="preserve">
sníženo o kancelářské prostředky</t>
        </r>
      </text>
    </comment>
    <comment ref="D225" authorId="0">
      <text>
        <r>
          <rPr>
            <b/>
            <sz val="8"/>
            <rFont val="Tahoma"/>
            <family val="0"/>
          </rPr>
          <t>Eva Dorobantová:</t>
        </r>
        <r>
          <rPr>
            <sz val="8"/>
            <rFont val="Tahoma"/>
            <family val="0"/>
          </rPr>
          <t xml:space="preserve">
škrt školení
</t>
        </r>
      </text>
    </comment>
  </commentList>
</comments>
</file>

<file path=xl/sharedStrings.xml><?xml version="1.0" encoding="utf-8"?>
<sst xmlns="http://schemas.openxmlformats.org/spreadsheetml/2006/main" count="605" uniqueCount="377">
  <si>
    <t>Jihomoravský kraj</t>
  </si>
  <si>
    <t>Brno</t>
  </si>
  <si>
    <t>Systém včasné intervence ll.</t>
  </si>
  <si>
    <t>1519.1</t>
  </si>
  <si>
    <t>Bezpečně na internetu - kyberšikana</t>
  </si>
  <si>
    <t>1519.2</t>
  </si>
  <si>
    <t>Sociální asistent volnočasových aktivit</t>
  </si>
  <si>
    <t>1519.3</t>
  </si>
  <si>
    <t>Psychosociální pomoc obětem sexuálního násilí</t>
  </si>
  <si>
    <t>1519.4</t>
  </si>
  <si>
    <t>Pojďte za mnou, já to tady znám</t>
  </si>
  <si>
    <t>1519.5</t>
  </si>
  <si>
    <t>Ústecký kraj</t>
  </si>
  <si>
    <t>Děčín</t>
  </si>
  <si>
    <t>Asistent prevence kriminality</t>
  </si>
  <si>
    <t>1520.1</t>
  </si>
  <si>
    <t>Romský mentor</t>
  </si>
  <si>
    <t>1520.2</t>
  </si>
  <si>
    <t>Vzdělávací kurzy strážníků, policistů a asistentů prevence kriminality</t>
  </si>
  <si>
    <t>1520.3</t>
  </si>
  <si>
    <t>Letní rekreačně výchovný tábor – prací s dětmi ke změnám v rodině</t>
  </si>
  <si>
    <t>1520.4</t>
  </si>
  <si>
    <t>Zážitkovou pedagogikou k celoroční prevenci – víkend kola</t>
  </si>
  <si>
    <t>1520.5</t>
  </si>
  <si>
    <t>Zážitkovou pedagogikou k celoroční prevenci – víkend voda</t>
  </si>
  <si>
    <t>1520.6</t>
  </si>
  <si>
    <t>Víkendový pobyt - „Dívčí svět“</t>
  </si>
  <si>
    <t>1520.7</t>
  </si>
  <si>
    <t>Karlovarský kraj</t>
  </si>
  <si>
    <t>Karlovy Vary</t>
  </si>
  <si>
    <t>Rozšíření MKDS o jeden kamerový bod - MČ Stará Role - INVESTICE</t>
  </si>
  <si>
    <t>1521.1</t>
  </si>
  <si>
    <t>Senior akademie</t>
  </si>
  <si>
    <t>1521.2</t>
  </si>
  <si>
    <t>Terapeutický pobyt pro děti v SVI</t>
  </si>
  <si>
    <t>1521.3</t>
  </si>
  <si>
    <t>Liberecký kraj</t>
  </si>
  <si>
    <t>Liberec</t>
  </si>
  <si>
    <t>Rozšíření MKDS - ll. etapa - INVESTICE</t>
  </si>
  <si>
    <t>1522.1</t>
  </si>
  <si>
    <t>Zlínský kraj</t>
  </si>
  <si>
    <t>Uherské Hradiště</t>
  </si>
  <si>
    <t>E-analýza bezpečnosti</t>
  </si>
  <si>
    <t>1523.1</t>
  </si>
  <si>
    <t>Kurz základů sebeobrany</t>
  </si>
  <si>
    <t>1523.2</t>
  </si>
  <si>
    <t>Ochrana před alkoholismem</t>
  </si>
  <si>
    <t>1523.3</t>
  </si>
  <si>
    <t>Olomoucký kraj</t>
  </si>
  <si>
    <t>Přerov</t>
  </si>
  <si>
    <t>Výslechová místnost</t>
  </si>
  <si>
    <t>1524.1</t>
  </si>
  <si>
    <t>Společný krok</t>
  </si>
  <si>
    <t>1524.2</t>
  </si>
  <si>
    <t>Včasná intervence v rizikových skupinách</t>
  </si>
  <si>
    <t>1524.3</t>
  </si>
  <si>
    <t>Kamera s příslušenstvím včetně kabeláže - INVESTICE</t>
  </si>
  <si>
    <t>1524.4</t>
  </si>
  <si>
    <t>Jihočeský kraj</t>
  </si>
  <si>
    <t>České Budějovice</t>
  </si>
  <si>
    <t>Systém včasné intervence České Budějovice A. Investiční část - INVESTICE</t>
  </si>
  <si>
    <t>1525.1</t>
  </si>
  <si>
    <t>Systém včasné intervence České Budějovice</t>
  </si>
  <si>
    <t>1525.2</t>
  </si>
  <si>
    <t>Moravskoslezský kraj</t>
  </si>
  <si>
    <t>Český Těšín</t>
  </si>
  <si>
    <t>Systém včasné intervence l - INVESTICE</t>
  </si>
  <si>
    <t>1526.1</t>
  </si>
  <si>
    <t>Systém včasně intervence ll</t>
  </si>
  <si>
    <t>1526.2</t>
  </si>
  <si>
    <t>Frýdek - Místek</t>
  </si>
  <si>
    <t>Systém včasné intervence - Integrace aplikace SVI se spisovou službou - INVSETICE</t>
  </si>
  <si>
    <t>1527.1</t>
  </si>
  <si>
    <t>Motivačně vzdělávací letní tábor pro děti</t>
  </si>
  <si>
    <t>1527.2</t>
  </si>
  <si>
    <t>Motivační program "Je to Tvoje šance"</t>
  </si>
  <si>
    <t>1527.3</t>
  </si>
  <si>
    <t>Prorok</t>
  </si>
  <si>
    <t>1527.4</t>
  </si>
  <si>
    <t>Krok k zaměstnání</t>
  </si>
  <si>
    <t>1527.5</t>
  </si>
  <si>
    <t>Zvyšování finanční gramotnosti</t>
  </si>
  <si>
    <t>1527.6</t>
  </si>
  <si>
    <t>Umění stárnout</t>
  </si>
  <si>
    <t>1527.7</t>
  </si>
  <si>
    <t>BESEDA (BEzpečí SEniorů DOprava Alkohol)</t>
  </si>
  <si>
    <t>1527.8</t>
  </si>
  <si>
    <t>"Máš právo..."</t>
  </si>
  <si>
    <t>1527.9</t>
  </si>
  <si>
    <t>Havířov</t>
  </si>
  <si>
    <t>Sociálně psychologický výcvik pro rodiče s dětmi</t>
  </si>
  <si>
    <t>1528.1</t>
  </si>
  <si>
    <t>1528.2</t>
  </si>
  <si>
    <t>Hodonín</t>
  </si>
  <si>
    <t>Technické vybavení k SVI</t>
  </si>
  <si>
    <t>1529.1</t>
  </si>
  <si>
    <t>Dovybavení výslechové místnosti</t>
  </si>
  <si>
    <t>1529.2</t>
  </si>
  <si>
    <t>Hradec Králové</t>
  </si>
  <si>
    <t>Specializovaný tým SVI na řešení rizikových jevů ve třídách</t>
  </si>
  <si>
    <t>1530.1</t>
  </si>
  <si>
    <t>Resocializace delikventních dětí</t>
  </si>
  <si>
    <t>1530.2</t>
  </si>
  <si>
    <t>Mediačně - vyjednávací práce s rodinami zasaženými agresí</t>
  </si>
  <si>
    <t>1530.3</t>
  </si>
  <si>
    <t>Systémová strukturální agrese</t>
  </si>
  <si>
    <t>1530.4</t>
  </si>
  <si>
    <t>Chomutov</t>
  </si>
  <si>
    <t>1531.1</t>
  </si>
  <si>
    <t>Využití LCD monitorů v MHD - osvěta</t>
  </si>
  <si>
    <t>1531.2</t>
  </si>
  <si>
    <t>Vzdělávací profesní příprava strážníků</t>
  </si>
  <si>
    <t>1531.3</t>
  </si>
  <si>
    <t>Výcvikové pobyty dětí ( sdružovaných v nízkoprahovém zařízení)</t>
  </si>
  <si>
    <t>1531.4</t>
  </si>
  <si>
    <t>Vybavení místnosti prevence kriminality pro přednáškovou činnost</t>
  </si>
  <si>
    <t>1531.5</t>
  </si>
  <si>
    <t>Integrace aplikace SVI se spisovou službou</t>
  </si>
  <si>
    <t>1532.1</t>
  </si>
  <si>
    <t>Stáří bez rizik 3</t>
  </si>
  <si>
    <t>1532.2</t>
  </si>
  <si>
    <t>Informační portál - Bezpečný Jablonec</t>
  </si>
  <si>
    <t>1532.3</t>
  </si>
  <si>
    <t>Karviná</t>
  </si>
  <si>
    <t>Asistenti prevence kriminality</t>
  </si>
  <si>
    <t>1533.1</t>
  </si>
  <si>
    <t>Prevence kyberšikany</t>
  </si>
  <si>
    <t>1533.2</t>
  </si>
  <si>
    <t>Volnočasové aktivity</t>
  </si>
  <si>
    <t>1533.3</t>
  </si>
  <si>
    <t>Středočeský kraj</t>
  </si>
  <si>
    <t>Kladno</t>
  </si>
  <si>
    <t>Bezpečný extrém</t>
  </si>
  <si>
    <t>1534.1</t>
  </si>
  <si>
    <t>PC a fotopasti</t>
  </si>
  <si>
    <t>1534.2</t>
  </si>
  <si>
    <t>1534.3</t>
  </si>
  <si>
    <t>Svítání</t>
  </si>
  <si>
    <t>1534.4</t>
  </si>
  <si>
    <t>Kolín</t>
  </si>
  <si>
    <t>Rozšíření kamerového systému - INVESTICE</t>
  </si>
  <si>
    <t>1535.1</t>
  </si>
  <si>
    <t>Vybavení pro freestyle sporty - INVESTICE</t>
  </si>
  <si>
    <t>1535.2</t>
  </si>
  <si>
    <t>Informační kampaň bezpečný Kolín lll.</t>
  </si>
  <si>
    <t>1535.3</t>
  </si>
  <si>
    <t>1535.4</t>
  </si>
  <si>
    <t>Litvínov</t>
  </si>
  <si>
    <t>Terénní sociální pracovník</t>
  </si>
  <si>
    <t>1537.1</t>
  </si>
  <si>
    <t>Jednorázové akce pro rodiny s dětmi z ubytoven města a lokality Janov</t>
  </si>
  <si>
    <t>1537.2</t>
  </si>
  <si>
    <t>Krok za krokem se seniory</t>
  </si>
  <si>
    <t>1537.3</t>
  </si>
  <si>
    <t>Víkendový pobyt pro děti z ubytoven</t>
  </si>
  <si>
    <t>1537.4</t>
  </si>
  <si>
    <t>Vzdělávání terénních pracovníků ubytoven a preventisty MPO</t>
  </si>
  <si>
    <t>1537.5</t>
  </si>
  <si>
    <t>Mladá Boleslav</t>
  </si>
  <si>
    <t>Bezpečný "Internet"</t>
  </si>
  <si>
    <t>1538.1</t>
  </si>
  <si>
    <t>Spoty pro prevenci kriminality</t>
  </si>
  <si>
    <t>1538.2</t>
  </si>
  <si>
    <t>Most</t>
  </si>
  <si>
    <t>Výchovně prevevntivní pobytové aktivity</t>
  </si>
  <si>
    <t>1539.1</t>
  </si>
  <si>
    <t>Podpora terapeutických pobytů v SVP</t>
  </si>
  <si>
    <t>1539.2</t>
  </si>
  <si>
    <t>Výchovně-rekreační pobyt pro děti ze sociálně slabých rodin</t>
  </si>
  <si>
    <t>1539.3</t>
  </si>
  <si>
    <t>Zvýšení pocitu bezpečí pro seniory |||</t>
  </si>
  <si>
    <t>1539.4</t>
  </si>
  <si>
    <t>Asistent prevence kriminality v Chanově v Mostě</t>
  </si>
  <si>
    <t>1539.5</t>
  </si>
  <si>
    <t>Kurz sebeobrany  při Městské policii v Mostě</t>
  </si>
  <si>
    <t>1539.6</t>
  </si>
  <si>
    <t>Bezpečnostní stojany na kola</t>
  </si>
  <si>
    <t>1539.7</t>
  </si>
  <si>
    <t>Služba Mentor 2011 - Most</t>
  </si>
  <si>
    <t>1539.8</t>
  </si>
  <si>
    <t>Mikročipy na jízdní kola</t>
  </si>
  <si>
    <t>1539.9</t>
  </si>
  <si>
    <t>Sociální podnik v Mostě - studie výchozí situace založení sociální podniku</t>
  </si>
  <si>
    <t>1539.10</t>
  </si>
  <si>
    <t>Nový Jičín</t>
  </si>
  <si>
    <t>Tábor pro děti ze znevýhodněného sociálního prostředí</t>
  </si>
  <si>
    <t>1540.1</t>
  </si>
  <si>
    <t>Jak na dluhy</t>
  </si>
  <si>
    <t>1540.2</t>
  </si>
  <si>
    <t>Odborná příprava strážníků MP</t>
  </si>
  <si>
    <t>1540.3</t>
  </si>
  <si>
    <t>Olomouc</t>
  </si>
  <si>
    <t>Snižování společenského napětí v souvislosti s bezdomovectvím v Olomouci</t>
  </si>
  <si>
    <t>1541.1</t>
  </si>
  <si>
    <t>RESPIRE - probační a resocializační program</t>
  </si>
  <si>
    <t>1541.2</t>
  </si>
  <si>
    <t>Pomoc s dluhy</t>
  </si>
  <si>
    <t>1541.3</t>
  </si>
  <si>
    <t>MKDS MPO - zabezpečovací a vyhodnocovací soubory - zajištění technického zařízení - INVESTICE</t>
  </si>
  <si>
    <t>1541.4</t>
  </si>
  <si>
    <t>Komunmitní centrum Olomouc 2011</t>
  </si>
  <si>
    <t>1541.5</t>
  </si>
  <si>
    <t>1541.6</t>
  </si>
  <si>
    <t>Mobilní kamerový systém Městské policie Olomouc</t>
  </si>
  <si>
    <t>1541.7</t>
  </si>
  <si>
    <t>Vytváření sítě navazujících sociálních aktivit na Systém včasné intervence</t>
  </si>
  <si>
    <t>1541.8</t>
  </si>
  <si>
    <t>Dětský letní tábor</t>
  </si>
  <si>
    <t>1541.9</t>
  </si>
  <si>
    <t>Terénní programy Olomouc - Terénní práce s dětmi a mládeží</t>
  </si>
  <si>
    <t>1541.10</t>
  </si>
  <si>
    <t>NZDM KudyKam - Romanodrom</t>
  </si>
  <si>
    <t>1541.11</t>
  </si>
  <si>
    <t>1541.12</t>
  </si>
  <si>
    <t>Opava</t>
  </si>
  <si>
    <t>Vzdělávání strážníků</t>
  </si>
  <si>
    <t>1542.1</t>
  </si>
  <si>
    <t>Prevence recidivy trestných činů</t>
  </si>
  <si>
    <t>1542.2</t>
  </si>
  <si>
    <t>Orlová</t>
  </si>
  <si>
    <t>Bezpečný dům - DOUBRAVAN ll. - NVESTICE</t>
  </si>
  <si>
    <t>1543.1</t>
  </si>
  <si>
    <t>Opět si rozumíme 2</t>
  </si>
  <si>
    <t>1543.2</t>
  </si>
  <si>
    <t>Mít kam jít</t>
  </si>
  <si>
    <t>1543.3</t>
  </si>
  <si>
    <t>Kurz právního minima a základů sebeobrany</t>
  </si>
  <si>
    <t>1543.4</t>
  </si>
  <si>
    <t>Informační brožura pro základní školy</t>
  </si>
  <si>
    <t>1543.5</t>
  </si>
  <si>
    <t>Prázdninová mozaika</t>
  </si>
  <si>
    <t>1543.6</t>
  </si>
  <si>
    <t>Ostrava</t>
  </si>
  <si>
    <t>Rozvoj systému včasné intervence</t>
  </si>
  <si>
    <t>1544.1</t>
  </si>
  <si>
    <t>Úsvit - Asistent prevence kriminality</t>
  </si>
  <si>
    <t>1544.2</t>
  </si>
  <si>
    <t>Úsvit - mobilní kamerový systém - INVESTICE</t>
  </si>
  <si>
    <t>1544.3</t>
  </si>
  <si>
    <t>Služba mentor pro romské klienty v Ostravě</t>
  </si>
  <si>
    <t>1544.4</t>
  </si>
  <si>
    <t>SOVA</t>
  </si>
  <si>
    <t>1544.5</t>
  </si>
  <si>
    <t>Terénní pracovník pro oblast Jílová</t>
  </si>
  <si>
    <t>1544.6</t>
  </si>
  <si>
    <t>E-bezpečí pro Ostravu</t>
  </si>
  <si>
    <t>1544.7</t>
  </si>
  <si>
    <t>Bezpečnější Ostrava</t>
  </si>
  <si>
    <t>1544.8</t>
  </si>
  <si>
    <t>Týdny prevence se seniory</t>
  </si>
  <si>
    <t>1544.9</t>
  </si>
  <si>
    <t>Druhá šance</t>
  </si>
  <si>
    <t>1544.10</t>
  </si>
  <si>
    <t>Pardubický kraj</t>
  </si>
  <si>
    <t>Pardubice</t>
  </si>
  <si>
    <t>Community policing v práci MP Pardubice - policejní obvod č. 4, třetí fáze projektu</t>
  </si>
  <si>
    <t>1545.1</t>
  </si>
  <si>
    <t>Preventivní aktivity v Multikulturním centru Pardubice</t>
  </si>
  <si>
    <t>1545.2</t>
  </si>
  <si>
    <t>Vzdělávání a zvyšování kompetencí pedagogických a sociálních pracovníků u rizikové mládeže</t>
  </si>
  <si>
    <t>1545.3</t>
  </si>
  <si>
    <t>Dluhové poradenství a vzdělávání v oblasti finanční gramotnosti</t>
  </si>
  <si>
    <t>1545.4</t>
  </si>
  <si>
    <t>Písek</t>
  </si>
  <si>
    <t>MKMS - propojení PČR, rok 2011 - INVESTICE</t>
  </si>
  <si>
    <t>1546.1</t>
  </si>
  <si>
    <t>Odborná profesní příprava strážníků MP</t>
  </si>
  <si>
    <t>1546.2</t>
  </si>
  <si>
    <t>Plzeňský kraj</t>
  </si>
  <si>
    <t>Plzeň</t>
  </si>
  <si>
    <t>1536.1</t>
  </si>
  <si>
    <t>Sebezkušenostní trénink</t>
  </si>
  <si>
    <t>1536.2</t>
  </si>
  <si>
    <t>Nízkoprahové komunitní centrum Atom</t>
  </si>
  <si>
    <t>1536.3</t>
  </si>
  <si>
    <t>Nasvícení (zabezpečení) lanového centra Škoda-park - INVESTICE</t>
  </si>
  <si>
    <t>1536.4</t>
  </si>
  <si>
    <t>Středisko inkluzivních služeb (SIS) a Probační program - Učební program mladiství</t>
  </si>
  <si>
    <t>1536.5</t>
  </si>
  <si>
    <t>1536.6</t>
  </si>
  <si>
    <t>Rekonstrukce dětského hřiště v Zelenohorské ulici - INVESTICE</t>
  </si>
  <si>
    <t>1536.7</t>
  </si>
  <si>
    <t>Prostějov</t>
  </si>
  <si>
    <t>Zkvalitnění a rozšíření videozáznamu MKDS - INVESTICE</t>
  </si>
  <si>
    <t>1547.1</t>
  </si>
  <si>
    <t>Letní dětský tábor</t>
  </si>
  <si>
    <t>1547.2</t>
  </si>
  <si>
    <t>Dovybavení informačního střediska</t>
  </si>
  <si>
    <t>1547.3</t>
  </si>
  <si>
    <t>Víkendové výlety</t>
  </si>
  <si>
    <t>1547.4</t>
  </si>
  <si>
    <t>Projekt komplexního  vzdělávání strážníků MP</t>
  </si>
  <si>
    <t>1547.5</t>
  </si>
  <si>
    <t>Bezpečně ve městě-infoprojekt</t>
  </si>
  <si>
    <t>1547.6</t>
  </si>
  <si>
    <t>Příbram</t>
  </si>
  <si>
    <t>Osvětlení rizikových míst - INVESTICE</t>
  </si>
  <si>
    <t>1548.1</t>
  </si>
  <si>
    <t>Bezpečný domov - senioři</t>
  </si>
  <si>
    <t>1548.2</t>
  </si>
  <si>
    <t>Podpora vzdělávání dětí ze sociálně znevýhodněného prostředí - DOUČKO</t>
  </si>
  <si>
    <t>1548.3</t>
  </si>
  <si>
    <t>Jak řešit dluhy</t>
  </si>
  <si>
    <t>1548.4</t>
  </si>
  <si>
    <t>Rizika virtuální komunikace</t>
  </si>
  <si>
    <t>1548.5</t>
  </si>
  <si>
    <t>Šumperk</t>
  </si>
  <si>
    <t>KLUBÍK</t>
  </si>
  <si>
    <t>1549.1</t>
  </si>
  <si>
    <t>Vzdělávací a výchovný program „Právo pro každý den“</t>
  </si>
  <si>
    <t>1549.2</t>
  </si>
  <si>
    <t>1549.3</t>
  </si>
  <si>
    <t>1549.4</t>
  </si>
  <si>
    <t>Bezpečně okolo „PĚTKY“</t>
  </si>
  <si>
    <t>1549.5</t>
  </si>
  <si>
    <t>Prevence kriminality v Nízkoprahovém klubu pro děti a mládež Rachot</t>
  </si>
  <si>
    <t>1549.6</t>
  </si>
  <si>
    <t>Preventivně informační servis pro občany</t>
  </si>
  <si>
    <t>1549.7</t>
  </si>
  <si>
    <t>Třebíč</t>
  </si>
  <si>
    <t>Poradenství a letní dílny pro děti a mladistvé ohrožené rizikovým chováním.</t>
  </si>
  <si>
    <t>1550.1</t>
  </si>
  <si>
    <t>Integrace aplikace SVI se spisovou službou - INVESTICE</t>
  </si>
  <si>
    <t>1550.2</t>
  </si>
  <si>
    <t>Třinec</t>
  </si>
  <si>
    <t>Komunitní centrum "Most přátelství"</t>
  </si>
  <si>
    <t>1551.1</t>
  </si>
  <si>
    <t>Propojení aplikace SVI se spisovou službou, Třinec - INVESTICE</t>
  </si>
  <si>
    <t>1551.2</t>
  </si>
  <si>
    <t>Valašské Meziříčí</t>
  </si>
  <si>
    <t>Fenomén bezdomovectví aneb jak se žije lidem bez domova</t>
  </si>
  <si>
    <t>1552.1</t>
  </si>
  <si>
    <t>60 a víc neznamená nic</t>
  </si>
  <si>
    <t>1552.2</t>
  </si>
  <si>
    <t>Evropský dům her</t>
  </si>
  <si>
    <t>1552.3</t>
  </si>
  <si>
    <t>Škola streetdance, dýdžejingu a hudební dílna</t>
  </si>
  <si>
    <t>1552.4</t>
  </si>
  <si>
    <t>Valcha fest</t>
  </si>
  <si>
    <t>1552.5</t>
  </si>
  <si>
    <t>Tančím a cvičím, abych žil</t>
  </si>
  <si>
    <t>1552.6</t>
  </si>
  <si>
    <t>Vsetín</t>
  </si>
  <si>
    <t>Dluhy - co s tím?</t>
  </si>
  <si>
    <t>1553.1</t>
  </si>
  <si>
    <t>Šance ke změně</t>
  </si>
  <si>
    <t>1553.2</t>
  </si>
  <si>
    <t>Virtuální realita - kyberšikana</t>
  </si>
  <si>
    <t>1553.3</t>
  </si>
  <si>
    <t>Cesty k bezpečí</t>
  </si>
  <si>
    <t>1553.4</t>
  </si>
  <si>
    <t>Zlín</t>
  </si>
  <si>
    <t>Oplocení rizikového místa - INVESTICE</t>
  </si>
  <si>
    <t>1554.1</t>
  </si>
  <si>
    <t>Řetízek</t>
  </si>
  <si>
    <t>1554.2</t>
  </si>
  <si>
    <t>Nechci být obětí</t>
  </si>
  <si>
    <t>1554.3</t>
  </si>
  <si>
    <t>Znojmo</t>
  </si>
  <si>
    <t>Kurzy sebeobrany pro dívky a seniory</t>
  </si>
  <si>
    <t>1555.1</t>
  </si>
  <si>
    <t>Město</t>
  </si>
  <si>
    <t>Název projektu</t>
  </si>
  <si>
    <t>Královehradecký kraj</t>
  </si>
  <si>
    <t>Kraj Vysočina</t>
  </si>
  <si>
    <t>Celkem</t>
  </si>
  <si>
    <t>Celkem kraj</t>
  </si>
  <si>
    <t>Č. proj.</t>
  </si>
  <si>
    <t>Jablonec n. N.</t>
  </si>
  <si>
    <t>E-bezpečí pro Olomouc 2011</t>
  </si>
  <si>
    <t>Výchovně vzdělávací pobytový tábor</t>
  </si>
  <si>
    <t>1532.4</t>
  </si>
  <si>
    <t>Komparace a zefektivnění kamerových systémů - INVESTICE</t>
  </si>
  <si>
    <t>Rozšíření kamerového systému na území MO Plzeň 1 - INVESTICE</t>
  </si>
  <si>
    <t>Individuální práce s dětmi a mládeží v rámci prevence rizikového chování</t>
  </si>
  <si>
    <t>Víkendové a prázdninové pobyty</t>
  </si>
  <si>
    <t>Dotace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</si>
</sst>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\ ?/?"/>
    <numFmt numFmtId="169" formatCode="#\ ??/??"/>
    <numFmt numFmtId="170" formatCode="m/d/yy"/>
    <numFmt numFmtId="171" formatCode="d\-mmm\-yy"/>
    <numFmt numFmtId="172" formatCode="d\-mmm"/>
    <numFmt numFmtId="173" formatCode="mmm\-yy"/>
    <numFmt numFmtId="174" formatCode="m/d/yy\ h:mm"/>
    <numFmt numFmtId="175" formatCode="#,##0\ _K_č"/>
    <numFmt numFmtId="176" formatCode="#,##0_ ;\-#,##0\ "/>
  </numFmts>
  <fonts count="2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Arial CE"/>
      <family val="0"/>
    </font>
    <font>
      <u val="single"/>
      <sz val="11"/>
      <color indexed="12"/>
      <name val="Arial CE"/>
      <family val="0"/>
    </font>
    <font>
      <u val="single"/>
      <sz val="11"/>
      <color indexed="36"/>
      <name val="Arial CE"/>
      <family val="0"/>
    </font>
    <font>
      <sz val="10"/>
      <name val="Arial CE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MS Sans Serif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0" borderId="1" applyNumberFormat="0" applyFill="0" applyAlignment="0" applyProtection="0"/>
    <xf numFmtId="4" fontId="0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16" borderId="2" applyNumberFormat="0" applyAlignment="0" applyProtection="0"/>
    <xf numFmtId="167" fontId="0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22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7" borderId="8" applyNumberFormat="0" applyAlignment="0" applyProtection="0"/>
    <xf numFmtId="0" fontId="19" fillId="19" borderId="8" applyNumberFormat="0" applyAlignment="0" applyProtection="0"/>
    <xf numFmtId="0" fontId="20" fillId="19" borderId="9" applyNumberFormat="0" applyAlignment="0" applyProtection="0"/>
    <xf numFmtId="0" fontId="21" fillId="0" borderId="0" applyNumberFormat="0" applyFill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3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1" fontId="25" fillId="0" borderId="26" xfId="47" applyNumberFormat="1" applyFont="1" applyFill="1" applyBorder="1" applyProtection="1">
      <alignment/>
      <protection locked="0"/>
    </xf>
    <xf numFmtId="0" fontId="0" fillId="0" borderId="27" xfId="0" applyFill="1" applyBorder="1" applyAlignment="1">
      <alignment/>
    </xf>
    <xf numFmtId="0" fontId="1" fillId="0" borderId="0" xfId="0" applyFont="1" applyFill="1" applyAlignment="1">
      <alignment/>
    </xf>
    <xf numFmtId="0" fontId="1" fillId="0" borderId="28" xfId="0" applyFont="1" applyFill="1" applyBorder="1" applyAlignment="1">
      <alignment/>
    </xf>
    <xf numFmtId="0" fontId="0" fillId="0" borderId="29" xfId="0" applyFill="1" applyBorder="1" applyAlignment="1">
      <alignment/>
    </xf>
    <xf numFmtId="0" fontId="1" fillId="0" borderId="30" xfId="0" applyFont="1" applyFill="1" applyBorder="1" applyAlignment="1">
      <alignment/>
    </xf>
    <xf numFmtId="0" fontId="0" fillId="0" borderId="31" xfId="0" applyFill="1" applyBorder="1" applyAlignment="1">
      <alignment/>
    </xf>
    <xf numFmtId="0" fontId="1" fillId="0" borderId="32" xfId="0" applyFont="1" applyFill="1" applyBorder="1" applyAlignment="1">
      <alignment/>
    </xf>
    <xf numFmtId="0" fontId="1" fillId="0" borderId="33" xfId="0" applyFont="1" applyFill="1" applyBorder="1" applyAlignment="1">
      <alignment/>
    </xf>
    <xf numFmtId="0" fontId="1" fillId="0" borderId="34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32" xfId="0" applyBorder="1" applyAlignment="1">
      <alignment/>
    </xf>
    <xf numFmtId="175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1" fillId="0" borderId="0" xfId="0" applyNumberFormat="1" applyFont="1" applyAlignment="1">
      <alignment/>
    </xf>
    <xf numFmtId="3" fontId="1" fillId="0" borderId="28" xfId="0" applyNumberFormat="1" applyFont="1" applyBorder="1" applyAlignment="1">
      <alignment/>
    </xf>
    <xf numFmtId="3" fontId="0" fillId="0" borderId="35" xfId="0" applyNumberFormat="1" applyBorder="1" applyAlignment="1">
      <alignment/>
    </xf>
    <xf numFmtId="3" fontId="0" fillId="0" borderId="36" xfId="0" applyNumberFormat="1" applyBorder="1" applyAlignment="1">
      <alignment/>
    </xf>
    <xf numFmtId="3" fontId="1" fillId="0" borderId="37" xfId="0" applyNumberFormat="1" applyFont="1" applyBorder="1" applyAlignment="1">
      <alignment/>
    </xf>
    <xf numFmtId="3" fontId="0" fillId="0" borderId="38" xfId="0" applyNumberFormat="1" applyBorder="1" applyAlignment="1">
      <alignment/>
    </xf>
    <xf numFmtId="3" fontId="1" fillId="0" borderId="39" xfId="0" applyNumberFormat="1" applyFont="1" applyBorder="1" applyAlignment="1">
      <alignment/>
    </xf>
    <xf numFmtId="3" fontId="0" fillId="0" borderId="0" xfId="0" applyNumberFormat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NumberFormat="1" applyBorder="1" applyAlignment="1">
      <alignment horizontal="left"/>
    </xf>
    <xf numFmtId="0" fontId="1" fillId="0" borderId="43" xfId="0" applyFont="1" applyBorder="1" applyAlignment="1">
      <alignment/>
    </xf>
    <xf numFmtId="3" fontId="0" fillId="0" borderId="39" xfId="0" applyNumberFormat="1" applyBorder="1" applyAlignment="1">
      <alignment/>
    </xf>
    <xf numFmtId="3" fontId="1" fillId="4" borderId="19" xfId="0" applyNumberFormat="1" applyFont="1" applyFill="1" applyBorder="1" applyAlignment="1">
      <alignment/>
    </xf>
    <xf numFmtId="3" fontId="1" fillId="0" borderId="23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1" fillId="0" borderId="13" xfId="0" applyNumberFormat="1" applyFont="1" applyBorder="1" applyAlignment="1">
      <alignment/>
    </xf>
    <xf numFmtId="3" fontId="0" fillId="0" borderId="21" xfId="0" applyNumberFormat="1" applyBorder="1" applyAlignment="1">
      <alignment/>
    </xf>
    <xf numFmtId="3" fontId="1" fillId="0" borderId="15" xfId="0" applyNumberFormat="1" applyFont="1" applyBorder="1" applyAlignment="1">
      <alignment/>
    </xf>
    <xf numFmtId="3" fontId="1" fillId="4" borderId="25" xfId="0" applyNumberFormat="1" applyFont="1" applyFill="1" applyBorder="1" applyAlignment="1">
      <alignment/>
    </xf>
    <xf numFmtId="3" fontId="1" fillId="0" borderId="44" xfId="0" applyNumberFormat="1" applyFont="1" applyBorder="1" applyAlignment="1">
      <alignment/>
    </xf>
    <xf numFmtId="3" fontId="1" fillId="4" borderId="45" xfId="0" applyNumberFormat="1" applyFont="1" applyFill="1" applyBorder="1" applyAlignment="1">
      <alignment/>
    </xf>
    <xf numFmtId="3" fontId="1" fillId="4" borderId="46" xfId="0" applyNumberFormat="1" applyFont="1" applyFill="1" applyBorder="1" applyAlignment="1">
      <alignment/>
    </xf>
    <xf numFmtId="3" fontId="0" fillId="0" borderId="45" xfId="0" applyNumberFormat="1" applyBorder="1" applyAlignment="1">
      <alignment/>
    </xf>
    <xf numFmtId="3" fontId="1" fillId="0" borderId="39" xfId="0" applyNumberFormat="1" applyFont="1" applyFill="1" applyBorder="1" applyAlignment="1">
      <alignment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INV,NIV 2011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4"/>
  <sheetViews>
    <sheetView tabSelected="1" workbookViewId="0" topLeftCell="A1">
      <selection activeCell="B5" sqref="B5"/>
    </sheetView>
  </sheetViews>
  <sheetFormatPr defaultColWidth="9.140625" defaultRowHeight="12.75"/>
  <cols>
    <col min="1" max="1" width="13.8515625" style="0" customWidth="1"/>
    <col min="2" max="2" width="88.28125" style="28" bestFit="1" customWidth="1"/>
    <col min="3" max="3" width="7.7109375" style="0" customWidth="1"/>
    <col min="4" max="4" width="16.00390625" style="39" bestFit="1" customWidth="1"/>
  </cols>
  <sheetData>
    <row r="1" spans="1:4" s="1" customFormat="1" ht="13.5" thickBot="1">
      <c r="A1" s="1" t="s">
        <v>12</v>
      </c>
      <c r="B1" s="20"/>
      <c r="D1" s="32"/>
    </row>
    <row r="2" spans="1:4" s="1" customFormat="1" ht="13.5" thickBot="1">
      <c r="A2" s="14" t="s">
        <v>361</v>
      </c>
      <c r="B2" s="21" t="s">
        <v>362</v>
      </c>
      <c r="C2" s="15" t="s">
        <v>367</v>
      </c>
      <c r="D2" s="53" t="s">
        <v>376</v>
      </c>
    </row>
    <row r="3" spans="1:4" ht="12.75">
      <c r="A3" s="8" t="s">
        <v>13</v>
      </c>
      <c r="B3" s="22" t="s">
        <v>14</v>
      </c>
      <c r="C3" s="9" t="s">
        <v>15</v>
      </c>
      <c r="D3" s="34">
        <v>600000</v>
      </c>
    </row>
    <row r="4" spans="1:4" ht="12.75">
      <c r="A4" s="2" t="s">
        <v>13</v>
      </c>
      <c r="B4" s="19" t="s">
        <v>16</v>
      </c>
      <c r="C4" s="3" t="s">
        <v>17</v>
      </c>
      <c r="D4" s="35">
        <v>127000</v>
      </c>
    </row>
    <row r="5" spans="1:4" ht="12.75">
      <c r="A5" s="2" t="s">
        <v>13</v>
      </c>
      <c r="B5" s="19" t="s">
        <v>18</v>
      </c>
      <c r="C5" s="3" t="s">
        <v>19</v>
      </c>
      <c r="D5" s="35">
        <v>78000</v>
      </c>
    </row>
    <row r="6" spans="1:4" ht="12.75">
      <c r="A6" s="2" t="s">
        <v>13</v>
      </c>
      <c r="B6" s="19" t="s">
        <v>20</v>
      </c>
      <c r="C6" s="3" t="s">
        <v>21</v>
      </c>
      <c r="D6" s="35">
        <v>202000</v>
      </c>
    </row>
    <row r="7" spans="1:4" s="1" customFormat="1" ht="12.75">
      <c r="A7" s="2" t="s">
        <v>13</v>
      </c>
      <c r="B7" s="19" t="s">
        <v>22</v>
      </c>
      <c r="C7" s="3" t="s">
        <v>23</v>
      </c>
      <c r="D7" s="35">
        <v>53000</v>
      </c>
    </row>
    <row r="8" spans="1:4" ht="12.75">
      <c r="A8" s="2" t="s">
        <v>13</v>
      </c>
      <c r="B8" s="19" t="s">
        <v>24</v>
      </c>
      <c r="C8" s="3" t="s">
        <v>25</v>
      </c>
      <c r="D8" s="35">
        <v>54000</v>
      </c>
    </row>
    <row r="9" spans="1:4" s="1" customFormat="1" ht="12.75">
      <c r="A9" s="2" t="s">
        <v>13</v>
      </c>
      <c r="B9" s="19" t="s">
        <v>26</v>
      </c>
      <c r="C9" s="3" t="s">
        <v>27</v>
      </c>
      <c r="D9" s="35">
        <v>47000</v>
      </c>
    </row>
    <row r="10" spans="1:4" s="1" customFormat="1" ht="13.5" thickBot="1">
      <c r="A10" s="4" t="s">
        <v>365</v>
      </c>
      <c r="B10" s="23"/>
      <c r="C10" s="5"/>
      <c r="D10" s="36">
        <f>SUM(D3:D9)</f>
        <v>1161000</v>
      </c>
    </row>
    <row r="11" spans="1:4" ht="12.75">
      <c r="A11" s="12" t="s">
        <v>107</v>
      </c>
      <c r="B11" s="24" t="s">
        <v>14</v>
      </c>
      <c r="C11" s="13" t="s">
        <v>108</v>
      </c>
      <c r="D11" s="37">
        <v>0</v>
      </c>
    </row>
    <row r="12" spans="1:4" ht="12.75">
      <c r="A12" s="2" t="s">
        <v>107</v>
      </c>
      <c r="B12" s="19" t="s">
        <v>109</v>
      </c>
      <c r="C12" s="3" t="s">
        <v>110</v>
      </c>
      <c r="D12" s="35">
        <v>0</v>
      </c>
    </row>
    <row r="13" spans="1:4" ht="12.75">
      <c r="A13" s="2" t="s">
        <v>107</v>
      </c>
      <c r="B13" s="19" t="s">
        <v>111</v>
      </c>
      <c r="C13" s="3" t="s">
        <v>112</v>
      </c>
      <c r="D13" s="35">
        <v>0</v>
      </c>
    </row>
    <row r="14" spans="1:4" ht="12.75">
      <c r="A14" s="2" t="s">
        <v>107</v>
      </c>
      <c r="B14" s="19" t="s">
        <v>113</v>
      </c>
      <c r="C14" s="3" t="s">
        <v>114</v>
      </c>
      <c r="D14" s="35">
        <v>0</v>
      </c>
    </row>
    <row r="15" spans="1:4" ht="12.75">
      <c r="A15" s="2" t="s">
        <v>107</v>
      </c>
      <c r="B15" s="19" t="s">
        <v>115</v>
      </c>
      <c r="C15" s="3" t="s">
        <v>116</v>
      </c>
      <c r="D15" s="35">
        <v>0</v>
      </c>
    </row>
    <row r="16" spans="1:4" s="1" customFormat="1" ht="13.5" thickBot="1">
      <c r="A16" s="6" t="s">
        <v>365</v>
      </c>
      <c r="B16" s="25"/>
      <c r="C16" s="7"/>
      <c r="D16" s="38">
        <f>SUM(D11:D15)</f>
        <v>0</v>
      </c>
    </row>
    <row r="17" spans="1:4" ht="12.75">
      <c r="A17" s="8" t="s">
        <v>147</v>
      </c>
      <c r="B17" s="22" t="s">
        <v>148</v>
      </c>
      <c r="C17" s="9" t="s">
        <v>149</v>
      </c>
      <c r="D17" s="34">
        <v>151000</v>
      </c>
    </row>
    <row r="18" spans="1:4" ht="12.75">
      <c r="A18" s="2" t="s">
        <v>147</v>
      </c>
      <c r="B18" s="19" t="s">
        <v>150</v>
      </c>
      <c r="C18" s="3" t="s">
        <v>151</v>
      </c>
      <c r="D18" s="35">
        <v>85000</v>
      </c>
    </row>
    <row r="19" spans="1:4" ht="12.75">
      <c r="A19" s="2" t="s">
        <v>147</v>
      </c>
      <c r="B19" s="19" t="s">
        <v>152</v>
      </c>
      <c r="C19" s="3" t="s">
        <v>153</v>
      </c>
      <c r="D19" s="35">
        <v>13000</v>
      </c>
    </row>
    <row r="20" spans="1:4" ht="12.75">
      <c r="A20" s="2" t="s">
        <v>147</v>
      </c>
      <c r="B20" s="19" t="s">
        <v>154</v>
      </c>
      <c r="C20" s="3" t="s">
        <v>155</v>
      </c>
      <c r="D20" s="35">
        <v>31000</v>
      </c>
    </row>
    <row r="21" spans="1:4" s="1" customFormat="1" ht="12.75">
      <c r="A21" s="2" t="s">
        <v>147</v>
      </c>
      <c r="B21" s="19" t="s">
        <v>156</v>
      </c>
      <c r="C21" s="3" t="s">
        <v>157</v>
      </c>
      <c r="D21" s="35">
        <v>23000</v>
      </c>
    </row>
    <row r="22" spans="1:4" s="1" customFormat="1" ht="13.5" thickBot="1">
      <c r="A22" s="4" t="s">
        <v>365</v>
      </c>
      <c r="B22" s="23"/>
      <c r="C22" s="5"/>
      <c r="D22" s="36">
        <f>SUM(D17:D21)</f>
        <v>303000</v>
      </c>
    </row>
    <row r="23" spans="1:4" ht="12.75">
      <c r="A23" s="12" t="s">
        <v>163</v>
      </c>
      <c r="B23" s="24" t="s">
        <v>164</v>
      </c>
      <c r="C23" s="13" t="s">
        <v>165</v>
      </c>
      <c r="D23" s="37">
        <v>223000</v>
      </c>
    </row>
    <row r="24" spans="1:4" s="1" customFormat="1" ht="12.75">
      <c r="A24" s="2" t="s">
        <v>163</v>
      </c>
      <c r="B24" s="19" t="s">
        <v>182</v>
      </c>
      <c r="C24" s="3" t="s">
        <v>183</v>
      </c>
      <c r="D24" s="35">
        <v>90000</v>
      </c>
    </row>
    <row r="25" spans="1:4" ht="12.75">
      <c r="A25" s="2" t="s">
        <v>163</v>
      </c>
      <c r="B25" s="19" t="s">
        <v>166</v>
      </c>
      <c r="C25" s="3" t="s">
        <v>167</v>
      </c>
      <c r="D25" s="35">
        <v>90000</v>
      </c>
    </row>
    <row r="26" spans="1:4" ht="12.75">
      <c r="A26" s="2" t="s">
        <v>163</v>
      </c>
      <c r="B26" s="19" t="s">
        <v>168</v>
      </c>
      <c r="C26" s="3" t="s">
        <v>169</v>
      </c>
      <c r="D26" s="35">
        <v>0</v>
      </c>
    </row>
    <row r="27" spans="1:4" ht="12.75">
      <c r="A27" s="2" t="s">
        <v>163</v>
      </c>
      <c r="B27" s="19" t="s">
        <v>170</v>
      </c>
      <c r="C27" s="3" t="s">
        <v>171</v>
      </c>
      <c r="D27" s="35">
        <v>24000</v>
      </c>
    </row>
    <row r="28" spans="1:4" ht="12.75">
      <c r="A28" s="2" t="s">
        <v>163</v>
      </c>
      <c r="B28" s="19" t="s">
        <v>172</v>
      </c>
      <c r="C28" s="3" t="s">
        <v>173</v>
      </c>
      <c r="D28" s="35">
        <v>362000</v>
      </c>
    </row>
    <row r="29" spans="1:4" s="1" customFormat="1" ht="12.75">
      <c r="A29" s="2" t="s">
        <v>163</v>
      </c>
      <c r="B29" s="19" t="s">
        <v>174</v>
      </c>
      <c r="C29" s="3" t="s">
        <v>175</v>
      </c>
      <c r="D29" s="35">
        <v>21000</v>
      </c>
    </row>
    <row r="30" spans="1:4" ht="12.75">
      <c r="A30" s="2" t="s">
        <v>163</v>
      </c>
      <c r="B30" s="19" t="s">
        <v>176</v>
      </c>
      <c r="C30" s="3" t="s">
        <v>177</v>
      </c>
      <c r="D30" s="35">
        <v>53000</v>
      </c>
    </row>
    <row r="31" spans="1:4" s="1" customFormat="1" ht="12.75">
      <c r="A31" s="2" t="s">
        <v>163</v>
      </c>
      <c r="B31" s="19" t="s">
        <v>178</v>
      </c>
      <c r="C31" s="3" t="s">
        <v>179</v>
      </c>
      <c r="D31" s="35">
        <v>153000</v>
      </c>
    </row>
    <row r="32" spans="1:4" ht="12.75">
      <c r="A32" s="2" t="s">
        <v>163</v>
      </c>
      <c r="B32" s="19" t="s">
        <v>180</v>
      </c>
      <c r="C32" s="3" t="s">
        <v>181</v>
      </c>
      <c r="D32" s="35">
        <v>0</v>
      </c>
    </row>
    <row r="33" spans="1:4" s="1" customFormat="1" ht="13.5" thickBot="1">
      <c r="A33" s="6" t="s">
        <v>365</v>
      </c>
      <c r="B33" s="25"/>
      <c r="C33" s="7"/>
      <c r="D33" s="36">
        <f>SUM(D23:D32)</f>
        <v>1016000</v>
      </c>
    </row>
    <row r="34" spans="1:4" ht="13.5" thickBot="1">
      <c r="A34" s="10" t="s">
        <v>366</v>
      </c>
      <c r="B34" s="26"/>
      <c r="C34" s="11"/>
      <c r="D34" s="54">
        <f>SUM(D33,D22,D16,D10)</f>
        <v>2480000</v>
      </c>
    </row>
    <row r="35" spans="1:4" ht="12.75">
      <c r="A35" s="1"/>
      <c r="B35" s="20"/>
      <c r="C35" s="1"/>
      <c r="D35" s="32"/>
    </row>
    <row r="36" spans="1:4" ht="12.75">
      <c r="A36" s="1"/>
      <c r="B36" s="20"/>
      <c r="C36" s="1"/>
      <c r="D36" s="32"/>
    </row>
    <row r="37" spans="1:4" ht="13.5" thickBot="1">
      <c r="A37" s="1" t="s">
        <v>64</v>
      </c>
      <c r="B37" s="20"/>
      <c r="C37" s="1"/>
      <c r="D37" s="32"/>
    </row>
    <row r="38" spans="1:4" ht="13.5" thickBot="1">
      <c r="A38" s="14" t="s">
        <v>361</v>
      </c>
      <c r="B38" s="21" t="s">
        <v>362</v>
      </c>
      <c r="C38" s="15" t="s">
        <v>367</v>
      </c>
      <c r="D38" s="53" t="s">
        <v>376</v>
      </c>
    </row>
    <row r="39" spans="1:4" ht="12.75">
      <c r="A39" s="8" t="s">
        <v>65</v>
      </c>
      <c r="B39" s="22" t="s">
        <v>66</v>
      </c>
      <c r="C39" s="9" t="s">
        <v>67</v>
      </c>
      <c r="D39" s="34">
        <v>379000</v>
      </c>
    </row>
    <row r="40" spans="1:4" s="1" customFormat="1" ht="12.75">
      <c r="A40" s="2" t="s">
        <v>65</v>
      </c>
      <c r="B40" s="19" t="s">
        <v>68</v>
      </c>
      <c r="C40" s="3" t="s">
        <v>69</v>
      </c>
      <c r="D40" s="35">
        <v>102000</v>
      </c>
    </row>
    <row r="41" spans="1:4" s="1" customFormat="1" ht="13.5" thickBot="1">
      <c r="A41" s="4" t="s">
        <v>365</v>
      </c>
      <c r="B41" s="23"/>
      <c r="C41" s="5"/>
      <c r="D41" s="36">
        <f>SUM(D39:D40)</f>
        <v>481000</v>
      </c>
    </row>
    <row r="42" spans="1:4" ht="12.75">
      <c r="A42" s="12" t="s">
        <v>70</v>
      </c>
      <c r="B42" s="24" t="s">
        <v>71</v>
      </c>
      <c r="C42" s="13" t="s">
        <v>72</v>
      </c>
      <c r="D42" s="37">
        <v>108000</v>
      </c>
    </row>
    <row r="43" spans="1:4" s="1" customFormat="1" ht="12.75">
      <c r="A43" s="2" t="s">
        <v>70</v>
      </c>
      <c r="B43" s="19" t="s">
        <v>73</v>
      </c>
      <c r="C43" s="3" t="s">
        <v>74</v>
      </c>
      <c r="D43" s="35">
        <v>88000</v>
      </c>
    </row>
    <row r="44" spans="1:4" ht="12.75">
      <c r="A44" s="2" t="s">
        <v>70</v>
      </c>
      <c r="B44" s="19" t="s">
        <v>75</v>
      </c>
      <c r="C44" s="3" t="s">
        <v>76</v>
      </c>
      <c r="D44" s="35">
        <v>36000</v>
      </c>
    </row>
    <row r="45" spans="1:4" ht="12.75">
      <c r="A45" s="2" t="s">
        <v>70</v>
      </c>
      <c r="B45" s="19" t="s">
        <v>77</v>
      </c>
      <c r="C45" s="3" t="s">
        <v>78</v>
      </c>
      <c r="D45" s="35">
        <v>25000</v>
      </c>
    </row>
    <row r="46" spans="1:4" ht="12.75">
      <c r="A46" s="2" t="s">
        <v>70</v>
      </c>
      <c r="B46" s="19" t="s">
        <v>79</v>
      </c>
      <c r="C46" s="3" t="s">
        <v>80</v>
      </c>
      <c r="D46" s="35">
        <v>0</v>
      </c>
    </row>
    <row r="47" spans="1:4" ht="12.75">
      <c r="A47" s="2" t="s">
        <v>70</v>
      </c>
      <c r="B47" s="19" t="s">
        <v>81</v>
      </c>
      <c r="C47" s="3" t="s">
        <v>82</v>
      </c>
      <c r="D47" s="35">
        <v>0</v>
      </c>
    </row>
    <row r="48" spans="1:4" ht="12.75">
      <c r="A48" s="2" t="s">
        <v>70</v>
      </c>
      <c r="B48" s="19" t="s">
        <v>83</v>
      </c>
      <c r="C48" s="3" t="s">
        <v>84</v>
      </c>
      <c r="D48" s="35">
        <v>0</v>
      </c>
    </row>
    <row r="49" spans="1:4" s="1" customFormat="1" ht="12.75">
      <c r="A49" s="2" t="s">
        <v>70</v>
      </c>
      <c r="B49" s="19" t="s">
        <v>85</v>
      </c>
      <c r="C49" s="3" t="s">
        <v>86</v>
      </c>
      <c r="D49" s="35">
        <v>0</v>
      </c>
    </row>
    <row r="50" spans="1:4" ht="12.75">
      <c r="A50" s="2" t="s">
        <v>70</v>
      </c>
      <c r="B50" s="19" t="s">
        <v>87</v>
      </c>
      <c r="C50" s="3" t="s">
        <v>88</v>
      </c>
      <c r="D50" s="35">
        <v>0</v>
      </c>
    </row>
    <row r="51" spans="1:4" s="1" customFormat="1" ht="13.5" thickBot="1">
      <c r="A51" s="6" t="s">
        <v>365</v>
      </c>
      <c r="B51" s="25"/>
      <c r="C51" s="7"/>
      <c r="D51" s="38">
        <f>SUM(D42:D50)</f>
        <v>257000</v>
      </c>
    </row>
    <row r="52" spans="1:4" s="1" customFormat="1" ht="12.75">
      <c r="A52" s="8" t="s">
        <v>89</v>
      </c>
      <c r="B52" s="22" t="s">
        <v>90</v>
      </c>
      <c r="C52" s="9" t="s">
        <v>91</v>
      </c>
      <c r="D52" s="34">
        <v>85000</v>
      </c>
    </row>
    <row r="53" spans="1:4" ht="12.75">
      <c r="A53" s="2" t="s">
        <v>89</v>
      </c>
      <c r="B53" s="19" t="s">
        <v>14</v>
      </c>
      <c r="C53" s="3" t="s">
        <v>92</v>
      </c>
      <c r="D53" s="35">
        <v>260000</v>
      </c>
    </row>
    <row r="54" spans="1:4" s="1" customFormat="1" ht="13.5" thickBot="1">
      <c r="A54" s="4" t="s">
        <v>365</v>
      </c>
      <c r="B54" s="23"/>
      <c r="C54" s="5"/>
      <c r="D54" s="36">
        <f>SUM(D52:D53)</f>
        <v>345000</v>
      </c>
    </row>
    <row r="55" spans="1:4" ht="12.75">
      <c r="A55" s="12" t="s">
        <v>123</v>
      </c>
      <c r="B55" s="24" t="s">
        <v>124</v>
      </c>
      <c r="C55" s="13" t="s">
        <v>125</v>
      </c>
      <c r="D55" s="37">
        <v>577000</v>
      </c>
    </row>
    <row r="56" spans="1:4" ht="12.75">
      <c r="A56" s="2" t="s">
        <v>123</v>
      </c>
      <c r="B56" s="19" t="s">
        <v>126</v>
      </c>
      <c r="C56" s="3" t="s">
        <v>127</v>
      </c>
      <c r="D56" s="35">
        <v>83000</v>
      </c>
    </row>
    <row r="57" spans="1:4" ht="12.75">
      <c r="A57" s="2" t="s">
        <v>123</v>
      </c>
      <c r="B57" s="19" t="s">
        <v>128</v>
      </c>
      <c r="C57" s="3" t="s">
        <v>129</v>
      </c>
      <c r="D57" s="35">
        <v>146000</v>
      </c>
    </row>
    <row r="58" spans="1:4" s="1" customFormat="1" ht="13.5" thickBot="1">
      <c r="A58" s="6" t="s">
        <v>365</v>
      </c>
      <c r="B58" s="25"/>
      <c r="C58" s="7"/>
      <c r="D58" s="38">
        <f>SUM(D55:D57)</f>
        <v>806000</v>
      </c>
    </row>
    <row r="59" spans="1:4" ht="12.75">
      <c r="A59" s="8" t="s">
        <v>184</v>
      </c>
      <c r="B59" s="22" t="s">
        <v>185</v>
      </c>
      <c r="C59" s="9" t="s">
        <v>186</v>
      </c>
      <c r="D59" s="34">
        <v>111000</v>
      </c>
    </row>
    <row r="60" spans="1:4" ht="12.75">
      <c r="A60" s="2" t="s">
        <v>184</v>
      </c>
      <c r="B60" s="19" t="s">
        <v>187</v>
      </c>
      <c r="C60" s="3" t="s">
        <v>188</v>
      </c>
      <c r="D60" s="35">
        <v>72000</v>
      </c>
    </row>
    <row r="61" spans="1:4" ht="12.75">
      <c r="A61" s="2" t="s">
        <v>184</v>
      </c>
      <c r="B61" s="19" t="s">
        <v>189</v>
      </c>
      <c r="C61" s="3" t="s">
        <v>190</v>
      </c>
      <c r="D61" s="35">
        <v>53000</v>
      </c>
    </row>
    <row r="62" spans="1:4" s="1" customFormat="1" ht="13.5" thickBot="1">
      <c r="A62" s="4" t="s">
        <v>365</v>
      </c>
      <c r="B62" s="23"/>
      <c r="C62" s="5"/>
      <c r="D62" s="36">
        <f>SUM(D59:D61)</f>
        <v>236000</v>
      </c>
    </row>
    <row r="63" spans="1:4" ht="12.75">
      <c r="A63" s="12" t="s">
        <v>214</v>
      </c>
      <c r="B63" s="24" t="s">
        <v>215</v>
      </c>
      <c r="C63" s="13" t="s">
        <v>216</v>
      </c>
      <c r="D63" s="37">
        <v>68000</v>
      </c>
    </row>
    <row r="64" spans="1:4" ht="12.75">
      <c r="A64" s="2" t="s">
        <v>214</v>
      </c>
      <c r="B64" s="19" t="s">
        <v>217</v>
      </c>
      <c r="C64" s="3" t="s">
        <v>218</v>
      </c>
      <c r="D64" s="35">
        <v>68000</v>
      </c>
    </row>
    <row r="65" spans="1:4" s="1" customFormat="1" ht="13.5" thickBot="1">
      <c r="A65" s="6" t="s">
        <v>365</v>
      </c>
      <c r="B65" s="25"/>
      <c r="C65" s="7"/>
      <c r="D65" s="38">
        <f>SUM(D63:D64)</f>
        <v>136000</v>
      </c>
    </row>
    <row r="66" spans="1:4" ht="12.75">
      <c r="A66" s="8" t="s">
        <v>219</v>
      </c>
      <c r="B66" s="22" t="s">
        <v>220</v>
      </c>
      <c r="C66" s="9" t="s">
        <v>221</v>
      </c>
      <c r="D66" s="34">
        <v>250000</v>
      </c>
    </row>
    <row r="67" spans="1:4" ht="12.75">
      <c r="A67" s="2" t="s">
        <v>219</v>
      </c>
      <c r="B67" s="19" t="s">
        <v>222</v>
      </c>
      <c r="C67" s="3" t="s">
        <v>223</v>
      </c>
      <c r="D67" s="35">
        <v>94000</v>
      </c>
    </row>
    <row r="68" spans="1:4" ht="12.75">
      <c r="A68" s="2" t="s">
        <v>219</v>
      </c>
      <c r="B68" s="19" t="s">
        <v>224</v>
      </c>
      <c r="C68" s="3" t="s">
        <v>225</v>
      </c>
      <c r="D68" s="35">
        <v>51000</v>
      </c>
    </row>
    <row r="69" spans="1:4" ht="12.75">
      <c r="A69" s="2" t="s">
        <v>219</v>
      </c>
      <c r="B69" s="19" t="s">
        <v>226</v>
      </c>
      <c r="C69" s="3" t="s">
        <v>227</v>
      </c>
      <c r="D69" s="35">
        <v>11000</v>
      </c>
    </row>
    <row r="70" spans="1:4" ht="12.75">
      <c r="A70" s="2" t="s">
        <v>219</v>
      </c>
      <c r="B70" s="19" t="s">
        <v>228</v>
      </c>
      <c r="C70" s="3" t="s">
        <v>229</v>
      </c>
      <c r="D70" s="35">
        <v>29000</v>
      </c>
    </row>
    <row r="71" spans="1:4" ht="12.75">
      <c r="A71" s="2" t="s">
        <v>219</v>
      </c>
      <c r="B71" s="19" t="s">
        <v>230</v>
      </c>
      <c r="C71" s="3" t="s">
        <v>231</v>
      </c>
      <c r="D71" s="35">
        <v>50000</v>
      </c>
    </row>
    <row r="72" spans="1:4" s="1" customFormat="1" ht="13.5" thickBot="1">
      <c r="A72" s="6" t="s">
        <v>365</v>
      </c>
      <c r="B72" s="25"/>
      <c r="C72" s="7"/>
      <c r="D72" s="57">
        <f>SUM(D66:D71)</f>
        <v>485000</v>
      </c>
    </row>
    <row r="73" spans="1:4" ht="12.75">
      <c r="A73" s="8" t="s">
        <v>232</v>
      </c>
      <c r="B73" s="22" t="s">
        <v>233</v>
      </c>
      <c r="C73" s="9" t="s">
        <v>234</v>
      </c>
      <c r="D73" s="34">
        <v>198000</v>
      </c>
    </row>
    <row r="74" spans="1:4" ht="12.75">
      <c r="A74" s="2" t="s">
        <v>232</v>
      </c>
      <c r="B74" s="19" t="s">
        <v>251</v>
      </c>
      <c r="C74" s="3" t="s">
        <v>252</v>
      </c>
      <c r="D74" s="35">
        <v>131000</v>
      </c>
    </row>
    <row r="75" spans="1:4" ht="12.75">
      <c r="A75" s="2" t="s">
        <v>232</v>
      </c>
      <c r="B75" s="19" t="s">
        <v>235</v>
      </c>
      <c r="C75" s="3" t="s">
        <v>236</v>
      </c>
      <c r="D75" s="35">
        <v>600000</v>
      </c>
    </row>
    <row r="76" spans="1:4" ht="12.75">
      <c r="A76" s="2" t="s">
        <v>232</v>
      </c>
      <c r="B76" s="19" t="s">
        <v>237</v>
      </c>
      <c r="C76" s="3" t="s">
        <v>238</v>
      </c>
      <c r="D76" s="35">
        <v>372000</v>
      </c>
    </row>
    <row r="77" spans="1:4" ht="12.75">
      <c r="A77" s="2" t="s">
        <v>232</v>
      </c>
      <c r="B77" s="19" t="s">
        <v>239</v>
      </c>
      <c r="C77" s="3" t="s">
        <v>240</v>
      </c>
      <c r="D77" s="35">
        <v>318000</v>
      </c>
    </row>
    <row r="78" spans="1:4" ht="12.75">
      <c r="A78" s="2" t="s">
        <v>232</v>
      </c>
      <c r="B78" s="19" t="s">
        <v>241</v>
      </c>
      <c r="C78" s="3" t="s">
        <v>242</v>
      </c>
      <c r="D78" s="35">
        <v>162000</v>
      </c>
    </row>
    <row r="79" spans="1:4" ht="12.75">
      <c r="A79" s="2" t="s">
        <v>232</v>
      </c>
      <c r="B79" s="19" t="s">
        <v>243</v>
      </c>
      <c r="C79" s="3" t="s">
        <v>244</v>
      </c>
      <c r="D79" s="35">
        <v>0</v>
      </c>
    </row>
    <row r="80" spans="1:4" ht="12.75">
      <c r="A80" s="2" t="s">
        <v>232</v>
      </c>
      <c r="B80" s="19" t="s">
        <v>245</v>
      </c>
      <c r="C80" s="3" t="s">
        <v>246</v>
      </c>
      <c r="D80" s="35">
        <v>150000</v>
      </c>
    </row>
    <row r="81" spans="1:4" ht="12.75">
      <c r="A81" s="2" t="s">
        <v>232</v>
      </c>
      <c r="B81" s="19" t="s">
        <v>247</v>
      </c>
      <c r="C81" s="3" t="s">
        <v>248</v>
      </c>
      <c r="D81" s="35">
        <v>0</v>
      </c>
    </row>
    <row r="82" spans="1:4" ht="12.75">
      <c r="A82" s="2" t="s">
        <v>232</v>
      </c>
      <c r="B82" s="19" t="s">
        <v>249</v>
      </c>
      <c r="C82" s="3" t="s">
        <v>250</v>
      </c>
      <c r="D82" s="35">
        <v>0</v>
      </c>
    </row>
    <row r="83" spans="1:4" s="1" customFormat="1" ht="13.5" thickBot="1">
      <c r="A83" s="4" t="s">
        <v>365</v>
      </c>
      <c r="B83" s="23"/>
      <c r="C83" s="5"/>
      <c r="D83" s="36">
        <f>SUM(D73:D82)</f>
        <v>1931000</v>
      </c>
    </row>
    <row r="84" spans="1:4" ht="12.75">
      <c r="A84" s="12" t="s">
        <v>324</v>
      </c>
      <c r="B84" s="24" t="s">
        <v>325</v>
      </c>
      <c r="C84" s="13" t="s">
        <v>326</v>
      </c>
      <c r="D84" s="37">
        <v>337000</v>
      </c>
    </row>
    <row r="85" spans="1:4" ht="12.75">
      <c r="A85" s="2" t="s">
        <v>324</v>
      </c>
      <c r="B85" s="19" t="s">
        <v>327</v>
      </c>
      <c r="C85" s="3" t="s">
        <v>328</v>
      </c>
      <c r="D85" s="35">
        <v>108000</v>
      </c>
    </row>
    <row r="86" spans="1:4" s="1" customFormat="1" ht="13.5" thickBot="1">
      <c r="A86" s="4" t="s">
        <v>365</v>
      </c>
      <c r="B86" s="23"/>
      <c r="C86" s="5"/>
      <c r="D86" s="36">
        <f>SUM(D84:D85)</f>
        <v>445000</v>
      </c>
    </row>
    <row r="87" spans="1:4" ht="13.5" thickBot="1">
      <c r="A87" s="16" t="s">
        <v>366</v>
      </c>
      <c r="B87" s="27"/>
      <c r="C87" s="17"/>
      <c r="D87" s="55">
        <f>SUM(D86,D83,D72,D65,D62,D58,D54,D51,D41)</f>
        <v>5122000</v>
      </c>
    </row>
    <row r="88" spans="1:4" ht="12.75">
      <c r="A88" s="1"/>
      <c r="B88" s="20"/>
      <c r="C88" s="1"/>
      <c r="D88" s="32"/>
    </row>
    <row r="89" spans="1:4" ht="13.5" thickBot="1">
      <c r="A89" s="1" t="s">
        <v>36</v>
      </c>
      <c r="B89" s="20"/>
      <c r="C89" s="1"/>
      <c r="D89" s="32"/>
    </row>
    <row r="90" spans="1:4" ht="13.5" thickBot="1">
      <c r="A90" s="14" t="s">
        <v>361</v>
      </c>
      <c r="B90" s="21" t="s">
        <v>362</v>
      </c>
      <c r="C90" s="15" t="s">
        <v>367</v>
      </c>
      <c r="D90" s="53" t="s">
        <v>376</v>
      </c>
    </row>
    <row r="91" spans="1:4" ht="12.75">
      <c r="A91" s="8" t="s">
        <v>368</v>
      </c>
      <c r="B91" s="22" t="s">
        <v>117</v>
      </c>
      <c r="C91" s="40" t="s">
        <v>118</v>
      </c>
      <c r="D91" s="34">
        <v>108000</v>
      </c>
    </row>
    <row r="92" spans="1:4" ht="12.75">
      <c r="A92" s="2" t="s">
        <v>368</v>
      </c>
      <c r="B92" s="19" t="s">
        <v>119</v>
      </c>
      <c r="C92" s="41" t="s">
        <v>120</v>
      </c>
      <c r="D92" s="35">
        <v>49000</v>
      </c>
    </row>
    <row r="93" spans="1:4" ht="12.75">
      <c r="A93" s="2" t="s">
        <v>368</v>
      </c>
      <c r="B93" s="19" t="s">
        <v>121</v>
      </c>
      <c r="C93" s="41" t="s">
        <v>122</v>
      </c>
      <c r="D93" s="35">
        <v>0</v>
      </c>
    </row>
    <row r="94" spans="1:6" ht="12.75">
      <c r="A94" s="2" t="s">
        <v>368</v>
      </c>
      <c r="B94" s="29" t="s">
        <v>370</v>
      </c>
      <c r="C94" s="42" t="s">
        <v>371</v>
      </c>
      <c r="D94" s="44">
        <v>50000</v>
      </c>
      <c r="E94" s="30"/>
      <c r="F94" s="31"/>
    </row>
    <row r="95" spans="1:4" s="1" customFormat="1" ht="13.5" thickBot="1">
      <c r="A95" s="4" t="s">
        <v>365</v>
      </c>
      <c r="B95" s="23"/>
      <c r="C95" s="43"/>
      <c r="D95" s="36">
        <f>SUM(D91:D94)</f>
        <v>207000</v>
      </c>
    </row>
    <row r="96" spans="1:4" ht="12.75">
      <c r="A96" s="12" t="s">
        <v>37</v>
      </c>
      <c r="B96" s="24" t="s">
        <v>38</v>
      </c>
      <c r="C96" s="13" t="s">
        <v>39</v>
      </c>
      <c r="D96" s="37">
        <v>423000</v>
      </c>
    </row>
    <row r="97" spans="1:4" s="1" customFormat="1" ht="13.5" thickBot="1">
      <c r="A97" s="6" t="s">
        <v>365</v>
      </c>
      <c r="B97" s="25"/>
      <c r="C97" s="7"/>
      <c r="D97" s="38">
        <f>SUM(D96)</f>
        <v>423000</v>
      </c>
    </row>
    <row r="98" spans="1:4" ht="13.5" thickBot="1">
      <c r="A98" s="10" t="s">
        <v>366</v>
      </c>
      <c r="B98" s="26"/>
      <c r="C98" s="11"/>
      <c r="D98" s="54">
        <f>SUM(D97,D95)</f>
        <v>630000</v>
      </c>
    </row>
    <row r="99" spans="1:4" ht="12.75">
      <c r="A99" s="1"/>
      <c r="B99" s="20"/>
      <c r="C99" s="1"/>
      <c r="D99" s="32"/>
    </row>
    <row r="100" spans="1:4" ht="13.5" thickBot="1">
      <c r="A100" s="1" t="s">
        <v>130</v>
      </c>
      <c r="B100" s="20"/>
      <c r="C100" s="1"/>
      <c r="D100" s="32"/>
    </row>
    <row r="101" spans="1:4" ht="13.5" thickBot="1">
      <c r="A101" s="14" t="s">
        <v>361</v>
      </c>
      <c r="B101" s="21" t="s">
        <v>362</v>
      </c>
      <c r="C101" s="15" t="s">
        <v>367</v>
      </c>
      <c r="D101" s="53" t="s">
        <v>376</v>
      </c>
    </row>
    <row r="102" spans="1:4" ht="12.75">
      <c r="A102" s="8" t="s">
        <v>131</v>
      </c>
      <c r="B102" s="22" t="s">
        <v>132</v>
      </c>
      <c r="C102" s="9" t="s">
        <v>133</v>
      </c>
      <c r="D102" s="34">
        <v>30000</v>
      </c>
    </row>
    <row r="103" spans="1:4" ht="12.75">
      <c r="A103" s="2" t="s">
        <v>131</v>
      </c>
      <c r="B103" s="19" t="s">
        <v>134</v>
      </c>
      <c r="C103" s="3" t="s">
        <v>135</v>
      </c>
      <c r="D103" s="35">
        <v>0</v>
      </c>
    </row>
    <row r="104" spans="1:4" ht="12.75">
      <c r="A104" s="2" t="s">
        <v>131</v>
      </c>
      <c r="B104" s="19" t="s">
        <v>14</v>
      </c>
      <c r="C104" s="3" t="s">
        <v>136</v>
      </c>
      <c r="D104" s="35">
        <v>75000</v>
      </c>
    </row>
    <row r="105" spans="1:4" s="1" customFormat="1" ht="12.75">
      <c r="A105" s="2" t="s">
        <v>131</v>
      </c>
      <c r="B105" s="19" t="s">
        <v>137</v>
      </c>
      <c r="C105" s="3" t="s">
        <v>138</v>
      </c>
      <c r="D105" s="35">
        <v>66000</v>
      </c>
    </row>
    <row r="106" spans="1:4" s="1" customFormat="1" ht="13.5" thickBot="1">
      <c r="A106" s="4" t="s">
        <v>365</v>
      </c>
      <c r="B106" s="23"/>
      <c r="C106" s="5"/>
      <c r="D106" s="36">
        <f>SUM(D102:D105)</f>
        <v>171000</v>
      </c>
    </row>
    <row r="107" spans="1:4" ht="12.75">
      <c r="A107" s="12" t="s">
        <v>139</v>
      </c>
      <c r="B107" s="24" t="s">
        <v>140</v>
      </c>
      <c r="C107" s="13" t="s">
        <v>141</v>
      </c>
      <c r="D107" s="37">
        <v>500000</v>
      </c>
    </row>
    <row r="108" spans="1:4" s="1" customFormat="1" ht="12.75">
      <c r="A108" s="2" t="s">
        <v>139</v>
      </c>
      <c r="B108" s="19" t="s">
        <v>142</v>
      </c>
      <c r="C108" s="3" t="s">
        <v>143</v>
      </c>
      <c r="D108" s="35">
        <v>500000</v>
      </c>
    </row>
    <row r="109" spans="1:4" ht="12.75">
      <c r="A109" s="2" t="s">
        <v>139</v>
      </c>
      <c r="B109" s="19" t="s">
        <v>144</v>
      </c>
      <c r="C109" s="3" t="s">
        <v>145</v>
      </c>
      <c r="D109" s="35">
        <v>80000</v>
      </c>
    </row>
    <row r="110" spans="1:4" ht="12.75">
      <c r="A110" s="2" t="s">
        <v>139</v>
      </c>
      <c r="B110" s="19" t="s">
        <v>372</v>
      </c>
      <c r="C110" s="3" t="s">
        <v>146</v>
      </c>
      <c r="D110" s="35">
        <v>300000</v>
      </c>
    </row>
    <row r="111" spans="1:4" s="1" customFormat="1" ht="13.5" thickBot="1">
      <c r="A111" s="6" t="s">
        <v>365</v>
      </c>
      <c r="B111" s="25"/>
      <c r="C111" s="7"/>
      <c r="D111" s="38">
        <f>SUM(D107:D110)</f>
        <v>1380000</v>
      </c>
    </row>
    <row r="112" spans="1:4" ht="12.75">
      <c r="A112" s="8" t="s">
        <v>158</v>
      </c>
      <c r="B112" s="22" t="s">
        <v>159</v>
      </c>
      <c r="C112" s="9" t="s">
        <v>160</v>
      </c>
      <c r="D112" s="34">
        <v>90000</v>
      </c>
    </row>
    <row r="113" spans="1:4" ht="12.75">
      <c r="A113" s="2" t="s">
        <v>158</v>
      </c>
      <c r="B113" s="19" t="s">
        <v>161</v>
      </c>
      <c r="C113" s="3" t="s">
        <v>162</v>
      </c>
      <c r="D113" s="35">
        <v>63000</v>
      </c>
    </row>
    <row r="114" spans="1:4" s="1" customFormat="1" ht="13.5" thickBot="1">
      <c r="A114" s="4" t="s">
        <v>365</v>
      </c>
      <c r="B114" s="23"/>
      <c r="C114" s="5"/>
      <c r="D114" s="36">
        <f>SUM(D112:D113)</f>
        <v>153000</v>
      </c>
    </row>
    <row r="115" spans="1:4" ht="12.75">
      <c r="A115" s="12" t="s">
        <v>295</v>
      </c>
      <c r="B115" s="24" t="s">
        <v>296</v>
      </c>
      <c r="C115" s="13" t="s">
        <v>297</v>
      </c>
      <c r="D115" s="37">
        <v>280000</v>
      </c>
    </row>
    <row r="116" spans="1:4" ht="12.75">
      <c r="A116" s="2" t="s">
        <v>295</v>
      </c>
      <c r="B116" s="19" t="s">
        <v>298</v>
      </c>
      <c r="C116" s="3" t="s">
        <v>299</v>
      </c>
      <c r="D116" s="35">
        <v>81000</v>
      </c>
    </row>
    <row r="117" spans="1:4" ht="12.75">
      <c r="A117" s="2" t="s">
        <v>295</v>
      </c>
      <c r="B117" s="19" t="s">
        <v>300</v>
      </c>
      <c r="C117" s="3" t="s">
        <v>301</v>
      </c>
      <c r="D117" s="35">
        <v>76000</v>
      </c>
    </row>
    <row r="118" spans="1:4" ht="12.75">
      <c r="A118" s="2" t="s">
        <v>295</v>
      </c>
      <c r="B118" s="19" t="s">
        <v>302</v>
      </c>
      <c r="C118" s="3" t="s">
        <v>303</v>
      </c>
      <c r="D118" s="35">
        <v>120000</v>
      </c>
    </row>
    <row r="119" spans="1:4" ht="12.75">
      <c r="A119" s="2" t="s">
        <v>295</v>
      </c>
      <c r="B119" s="19" t="s">
        <v>304</v>
      </c>
      <c r="C119" s="3" t="s">
        <v>305</v>
      </c>
      <c r="D119" s="35">
        <v>21000</v>
      </c>
    </row>
    <row r="120" spans="1:4" s="1" customFormat="1" ht="13.5" thickBot="1">
      <c r="A120" s="6" t="s">
        <v>365</v>
      </c>
      <c r="B120" s="25"/>
      <c r="C120" s="7"/>
      <c r="D120" s="38">
        <f>SUM(D115:D119)</f>
        <v>578000</v>
      </c>
    </row>
    <row r="121" spans="1:4" ht="13.5" thickBot="1">
      <c r="A121" s="10" t="s">
        <v>366</v>
      </c>
      <c r="B121" s="26"/>
      <c r="C121" s="11"/>
      <c r="D121" s="54">
        <f>SUM(D120,D114,D111,D106)</f>
        <v>2282000</v>
      </c>
    </row>
    <row r="122" spans="1:4" ht="12.75">
      <c r="A122" s="1"/>
      <c r="B122" s="20"/>
      <c r="C122" s="1"/>
      <c r="D122" s="32"/>
    </row>
    <row r="123" spans="1:4" ht="13.5" thickBot="1">
      <c r="A123" s="1" t="s">
        <v>28</v>
      </c>
      <c r="B123" s="20"/>
      <c r="C123" s="1"/>
      <c r="D123" s="32"/>
    </row>
    <row r="124" spans="1:4" ht="13.5" thickBot="1">
      <c r="A124" s="14" t="s">
        <v>361</v>
      </c>
      <c r="B124" s="21" t="s">
        <v>362</v>
      </c>
      <c r="C124" s="15" t="s">
        <v>367</v>
      </c>
      <c r="D124" s="53" t="s">
        <v>376</v>
      </c>
    </row>
    <row r="125" spans="1:4" ht="13.5" thickBot="1">
      <c r="A125" s="8" t="s">
        <v>29</v>
      </c>
      <c r="B125" s="22" t="s">
        <v>30</v>
      </c>
      <c r="C125" s="9" t="s">
        <v>31</v>
      </c>
      <c r="D125" s="56">
        <v>500000</v>
      </c>
    </row>
    <row r="126" spans="1:4" ht="12.75">
      <c r="A126" s="2" t="s">
        <v>29</v>
      </c>
      <c r="B126" s="19" t="s">
        <v>32</v>
      </c>
      <c r="C126" s="3" t="s">
        <v>33</v>
      </c>
      <c r="D126" s="37">
        <v>29000</v>
      </c>
    </row>
    <row r="127" spans="1:4" ht="12.75">
      <c r="A127" s="2" t="s">
        <v>29</v>
      </c>
      <c r="B127" s="19" t="s">
        <v>34</v>
      </c>
      <c r="C127" s="3" t="s">
        <v>35</v>
      </c>
      <c r="D127" s="35">
        <v>35000</v>
      </c>
    </row>
    <row r="128" spans="1:4" s="1" customFormat="1" ht="13.5" thickBot="1">
      <c r="A128" s="4" t="s">
        <v>365</v>
      </c>
      <c r="B128" s="23"/>
      <c r="C128" s="5"/>
      <c r="D128" s="36">
        <f>SUM(D125:D127)</f>
        <v>564000</v>
      </c>
    </row>
    <row r="129" spans="1:4" ht="13.5" thickBot="1">
      <c r="A129" s="16" t="s">
        <v>366</v>
      </c>
      <c r="B129" s="27"/>
      <c r="C129" s="17"/>
      <c r="D129" s="55">
        <f>SUM(D128)</f>
        <v>564000</v>
      </c>
    </row>
    <row r="130" spans="1:4" ht="12.75">
      <c r="A130" s="1"/>
      <c r="B130" s="20"/>
      <c r="C130" s="1"/>
      <c r="D130" s="32"/>
    </row>
    <row r="131" spans="1:4" ht="13.5" thickBot="1">
      <c r="A131" s="1" t="s">
        <v>0</v>
      </c>
      <c r="B131" s="20"/>
      <c r="C131" s="1"/>
      <c r="D131" s="32"/>
    </row>
    <row r="132" spans="1:4" ht="13.5" thickBot="1">
      <c r="A132" s="14" t="s">
        <v>361</v>
      </c>
      <c r="B132" s="21" t="s">
        <v>362</v>
      </c>
      <c r="C132" s="15" t="s">
        <v>367</v>
      </c>
      <c r="D132" s="33" t="s">
        <v>376</v>
      </c>
    </row>
    <row r="133" spans="1:4" ht="12.75">
      <c r="A133" s="8" t="s">
        <v>1</v>
      </c>
      <c r="B133" s="22" t="s">
        <v>2</v>
      </c>
      <c r="C133" s="9" t="s">
        <v>3</v>
      </c>
      <c r="D133" s="34">
        <v>232000</v>
      </c>
    </row>
    <row r="134" spans="1:4" ht="12.75">
      <c r="A134" s="2" t="s">
        <v>1</v>
      </c>
      <c r="B134" s="19" t="s">
        <v>4</v>
      </c>
      <c r="C134" s="3" t="s">
        <v>5</v>
      </c>
      <c r="D134" s="35">
        <v>120000</v>
      </c>
    </row>
    <row r="135" spans="1:4" ht="12.75">
      <c r="A135" s="2" t="s">
        <v>1</v>
      </c>
      <c r="B135" s="19" t="s">
        <v>6</v>
      </c>
      <c r="C135" s="3" t="s">
        <v>7</v>
      </c>
      <c r="D135" s="35">
        <v>75000</v>
      </c>
    </row>
    <row r="136" spans="1:4" ht="12.75">
      <c r="A136" s="2" t="s">
        <v>1</v>
      </c>
      <c r="B136" s="19" t="s">
        <v>8</v>
      </c>
      <c r="C136" s="3" t="s">
        <v>9</v>
      </c>
      <c r="D136" s="35">
        <v>25000</v>
      </c>
    </row>
    <row r="137" spans="1:4" ht="12.75">
      <c r="A137" s="2" t="s">
        <v>1</v>
      </c>
      <c r="B137" s="19" t="s">
        <v>10</v>
      </c>
      <c r="C137" s="3" t="s">
        <v>11</v>
      </c>
      <c r="D137" s="35">
        <v>25000</v>
      </c>
    </row>
    <row r="138" spans="1:4" s="1" customFormat="1" ht="13.5" thickBot="1">
      <c r="A138" s="4" t="s">
        <v>365</v>
      </c>
      <c r="B138" s="23"/>
      <c r="C138" s="5"/>
      <c r="D138" s="36">
        <f>SUM(D133:D137)</f>
        <v>477000</v>
      </c>
    </row>
    <row r="139" spans="1:4" ht="12.75">
      <c r="A139" s="12" t="s">
        <v>93</v>
      </c>
      <c r="B139" s="24" t="s">
        <v>94</v>
      </c>
      <c r="C139" s="13" t="s">
        <v>95</v>
      </c>
      <c r="D139" s="37">
        <v>37000</v>
      </c>
    </row>
    <row r="140" spans="1:4" ht="12.75">
      <c r="A140" s="2" t="s">
        <v>93</v>
      </c>
      <c r="B140" s="19" t="s">
        <v>96</v>
      </c>
      <c r="C140" s="3" t="s">
        <v>97</v>
      </c>
      <c r="D140" s="35">
        <v>35000</v>
      </c>
    </row>
    <row r="141" spans="1:4" s="1" customFormat="1" ht="13.5" thickBot="1">
      <c r="A141" s="6" t="s">
        <v>365</v>
      </c>
      <c r="B141" s="25"/>
      <c r="C141" s="7"/>
      <c r="D141" s="38">
        <f>SUM(D139:D140)</f>
        <v>72000</v>
      </c>
    </row>
    <row r="142" spans="1:4" ht="12.75">
      <c r="A142" s="8" t="s">
        <v>358</v>
      </c>
      <c r="B142" s="22" t="s">
        <v>359</v>
      </c>
      <c r="C142" s="9" t="s">
        <v>360</v>
      </c>
      <c r="D142" s="34">
        <v>70000</v>
      </c>
    </row>
    <row r="143" spans="1:4" s="1" customFormat="1" ht="13.5" thickBot="1">
      <c r="A143" s="4" t="s">
        <v>365</v>
      </c>
      <c r="B143" s="23"/>
      <c r="C143" s="5"/>
      <c r="D143" s="36">
        <f>SUM(D142)</f>
        <v>70000</v>
      </c>
    </row>
    <row r="144" spans="1:4" ht="13.5" thickBot="1">
      <c r="A144" s="16" t="s">
        <v>366</v>
      </c>
      <c r="B144" s="27"/>
      <c r="C144" s="17"/>
      <c r="D144" s="55">
        <f>SUM(D143,D141,D138)</f>
        <v>619000</v>
      </c>
    </row>
    <row r="145" spans="1:4" ht="12.75">
      <c r="A145" s="1"/>
      <c r="B145" s="20"/>
      <c r="C145" s="1"/>
      <c r="D145" s="32"/>
    </row>
    <row r="146" spans="1:4" ht="13.5" thickBot="1">
      <c r="A146" s="1" t="s">
        <v>268</v>
      </c>
      <c r="B146" s="20"/>
      <c r="C146" s="1"/>
      <c r="D146" s="32"/>
    </row>
    <row r="147" spans="1:4" ht="13.5" thickBot="1">
      <c r="A147" s="14" t="s">
        <v>361</v>
      </c>
      <c r="B147" s="21" t="s">
        <v>362</v>
      </c>
      <c r="C147" s="15" t="s">
        <v>367</v>
      </c>
      <c r="D147" s="53" t="s">
        <v>376</v>
      </c>
    </row>
    <row r="148" spans="1:4" ht="12.75">
      <c r="A148" s="8" t="s">
        <v>269</v>
      </c>
      <c r="B148" s="22" t="s">
        <v>266</v>
      </c>
      <c r="C148" s="9" t="s">
        <v>270</v>
      </c>
      <c r="D148" s="34">
        <v>113000</v>
      </c>
    </row>
    <row r="149" spans="1:4" s="1" customFormat="1" ht="12.75">
      <c r="A149" s="2" t="s">
        <v>269</v>
      </c>
      <c r="B149" s="19" t="s">
        <v>271</v>
      </c>
      <c r="C149" s="3" t="s">
        <v>272</v>
      </c>
      <c r="D149" s="35">
        <v>59000</v>
      </c>
    </row>
    <row r="150" spans="1:4" ht="12.75">
      <c r="A150" s="2" t="s">
        <v>269</v>
      </c>
      <c r="B150" s="19" t="s">
        <v>273</v>
      </c>
      <c r="C150" s="3" t="s">
        <v>274</v>
      </c>
      <c r="D150" s="35">
        <v>75000</v>
      </c>
    </row>
    <row r="151" spans="1:4" s="1" customFormat="1" ht="12.75">
      <c r="A151" s="2" t="s">
        <v>269</v>
      </c>
      <c r="B151" s="19" t="s">
        <v>275</v>
      </c>
      <c r="C151" s="3" t="s">
        <v>276</v>
      </c>
      <c r="D151" s="35">
        <v>0</v>
      </c>
    </row>
    <row r="152" spans="1:4" ht="12.75">
      <c r="A152" s="2" t="s">
        <v>269</v>
      </c>
      <c r="B152" s="19" t="s">
        <v>277</v>
      </c>
      <c r="C152" s="3" t="s">
        <v>278</v>
      </c>
      <c r="D152" s="35">
        <v>0</v>
      </c>
    </row>
    <row r="153" spans="1:4" ht="12.75">
      <c r="A153" s="2" t="s">
        <v>269</v>
      </c>
      <c r="B153" s="19" t="s">
        <v>373</v>
      </c>
      <c r="C153" s="3" t="s">
        <v>279</v>
      </c>
      <c r="D153" s="35">
        <v>750000</v>
      </c>
    </row>
    <row r="154" spans="1:4" ht="12.75">
      <c r="A154" s="2" t="s">
        <v>269</v>
      </c>
      <c r="B154" s="19" t="s">
        <v>280</v>
      </c>
      <c r="C154" s="3" t="s">
        <v>281</v>
      </c>
      <c r="D154" s="35">
        <v>0</v>
      </c>
    </row>
    <row r="155" spans="1:4" s="1" customFormat="1" ht="13.5" thickBot="1">
      <c r="A155" s="4" t="s">
        <v>365</v>
      </c>
      <c r="B155" s="23"/>
      <c r="C155" s="5"/>
      <c r="D155" s="36">
        <f>SUM(D148:D154)</f>
        <v>997000</v>
      </c>
    </row>
    <row r="156" spans="1:4" ht="13.5" thickBot="1">
      <c r="A156" s="16" t="s">
        <v>366</v>
      </c>
      <c r="B156" s="27"/>
      <c r="C156" s="17"/>
      <c r="D156" s="55">
        <f>SUM(D155)</f>
        <v>997000</v>
      </c>
    </row>
    <row r="157" spans="1:4" ht="12.75">
      <c r="A157" s="1"/>
      <c r="B157" s="20"/>
      <c r="C157" s="1"/>
      <c r="D157" s="32"/>
    </row>
    <row r="158" spans="1:4" ht="13.5" thickBot="1">
      <c r="A158" s="1" t="s">
        <v>58</v>
      </c>
      <c r="B158" s="20"/>
      <c r="C158" s="1"/>
      <c r="D158" s="32"/>
    </row>
    <row r="159" spans="1:4" s="1" customFormat="1" ht="13.5" thickBot="1">
      <c r="A159" s="14" t="s">
        <v>361</v>
      </c>
      <c r="B159" s="21" t="s">
        <v>362</v>
      </c>
      <c r="C159" s="15" t="s">
        <v>367</v>
      </c>
      <c r="D159" s="53" t="s">
        <v>376</v>
      </c>
    </row>
    <row r="160" spans="1:4" ht="12.75">
      <c r="A160" s="8" t="s">
        <v>59</v>
      </c>
      <c r="B160" s="22" t="s">
        <v>60</v>
      </c>
      <c r="C160" s="9" t="s">
        <v>61</v>
      </c>
      <c r="D160" s="34">
        <v>1269000</v>
      </c>
    </row>
    <row r="161" spans="1:4" s="1" customFormat="1" ht="12.75">
      <c r="A161" s="2" t="s">
        <v>59</v>
      </c>
      <c r="B161" s="19" t="s">
        <v>62</v>
      </c>
      <c r="C161" s="3" t="s">
        <v>63</v>
      </c>
      <c r="D161" s="35">
        <v>171000</v>
      </c>
    </row>
    <row r="162" spans="1:4" s="1" customFormat="1" ht="13.5" thickBot="1">
      <c r="A162" s="4" t="s">
        <v>365</v>
      </c>
      <c r="B162" s="23"/>
      <c r="C162" s="5"/>
      <c r="D162" s="36">
        <f>SUM(D160:D161)</f>
        <v>1440000</v>
      </c>
    </row>
    <row r="163" spans="1:4" ht="12.75">
      <c r="A163" s="12" t="s">
        <v>263</v>
      </c>
      <c r="B163" s="24" t="s">
        <v>264</v>
      </c>
      <c r="C163" s="13" t="s">
        <v>265</v>
      </c>
      <c r="D163" s="37">
        <v>320000</v>
      </c>
    </row>
    <row r="164" spans="1:4" ht="12.75">
      <c r="A164" s="2" t="s">
        <v>263</v>
      </c>
      <c r="B164" s="19" t="s">
        <v>266</v>
      </c>
      <c r="C164" s="3" t="s">
        <v>267</v>
      </c>
      <c r="D164" s="35">
        <v>42000</v>
      </c>
    </row>
    <row r="165" spans="1:4" s="1" customFormat="1" ht="13.5" thickBot="1">
      <c r="A165" s="6" t="s">
        <v>365</v>
      </c>
      <c r="B165" s="25"/>
      <c r="C165" s="7"/>
      <c r="D165" s="38">
        <f>SUM(D163:D164)</f>
        <v>362000</v>
      </c>
    </row>
    <row r="166" spans="1:4" ht="13.5" thickBot="1">
      <c r="A166" s="10" t="s">
        <v>366</v>
      </c>
      <c r="B166" s="26"/>
      <c r="C166" s="11"/>
      <c r="D166" s="54">
        <f>SUM(D165,D162)</f>
        <v>1802000</v>
      </c>
    </row>
    <row r="167" ht="12.75"/>
    <row r="168" spans="1:4" ht="13.5" thickBot="1">
      <c r="A168" s="1" t="s">
        <v>48</v>
      </c>
      <c r="B168" s="20"/>
      <c r="C168" s="1"/>
      <c r="D168" s="32"/>
    </row>
    <row r="169" spans="1:4" ht="13.5" thickBot="1">
      <c r="A169" s="14" t="s">
        <v>361</v>
      </c>
      <c r="B169" s="21" t="s">
        <v>362</v>
      </c>
      <c r="C169" s="15" t="s">
        <v>367</v>
      </c>
      <c r="D169" s="53" t="s">
        <v>376</v>
      </c>
    </row>
    <row r="170" spans="1:4" ht="12.75">
      <c r="A170" s="8" t="s">
        <v>191</v>
      </c>
      <c r="B170" s="22" t="s">
        <v>192</v>
      </c>
      <c r="C170" s="9" t="s">
        <v>193</v>
      </c>
      <c r="D170" s="34">
        <v>46000</v>
      </c>
    </row>
    <row r="171" spans="1:4" ht="12.75">
      <c r="A171" s="2" t="s">
        <v>191</v>
      </c>
      <c r="B171" s="19" t="s">
        <v>209</v>
      </c>
      <c r="C171" s="3" t="s">
        <v>210</v>
      </c>
      <c r="D171" s="35">
        <v>0</v>
      </c>
    </row>
    <row r="172" spans="1:4" ht="12.75">
      <c r="A172" s="2" t="s">
        <v>191</v>
      </c>
      <c r="B172" s="19" t="s">
        <v>211</v>
      </c>
      <c r="C172" s="3" t="s">
        <v>212</v>
      </c>
      <c r="D172" s="35">
        <v>30000</v>
      </c>
    </row>
    <row r="173" spans="1:4" ht="12.75">
      <c r="A173" s="2" t="s">
        <v>191</v>
      </c>
      <c r="B173" s="19" t="s">
        <v>176</v>
      </c>
      <c r="C173" s="3" t="s">
        <v>213</v>
      </c>
      <c r="D173" s="35">
        <v>79000</v>
      </c>
    </row>
    <row r="174" spans="1:4" ht="12.75">
      <c r="A174" s="2" t="s">
        <v>191</v>
      </c>
      <c r="B174" s="19" t="s">
        <v>194</v>
      </c>
      <c r="C174" s="3" t="s">
        <v>195</v>
      </c>
      <c r="D174" s="35">
        <v>0</v>
      </c>
    </row>
    <row r="175" spans="1:4" ht="12.75">
      <c r="A175" s="2" t="s">
        <v>191</v>
      </c>
      <c r="B175" s="19" t="s">
        <v>196</v>
      </c>
      <c r="C175" s="3" t="s">
        <v>197</v>
      </c>
      <c r="D175" s="35">
        <v>60000</v>
      </c>
    </row>
    <row r="176" spans="1:4" ht="12.75">
      <c r="A176" s="2" t="s">
        <v>191</v>
      </c>
      <c r="B176" s="19" t="s">
        <v>198</v>
      </c>
      <c r="C176" s="3" t="s">
        <v>199</v>
      </c>
      <c r="D176" s="35">
        <v>120000</v>
      </c>
    </row>
    <row r="177" spans="1:4" ht="12.75">
      <c r="A177" s="2" t="s">
        <v>191</v>
      </c>
      <c r="B177" s="19" t="s">
        <v>200</v>
      </c>
      <c r="C177" s="3" t="s">
        <v>201</v>
      </c>
      <c r="D177" s="35">
        <v>114000</v>
      </c>
    </row>
    <row r="178" spans="1:4" ht="12.75">
      <c r="A178" s="2" t="s">
        <v>191</v>
      </c>
      <c r="B178" s="18" t="s">
        <v>369</v>
      </c>
      <c r="C178" s="3" t="s">
        <v>202</v>
      </c>
      <c r="D178" s="35">
        <v>65000</v>
      </c>
    </row>
    <row r="179" spans="1:4" s="1" customFormat="1" ht="12.75">
      <c r="A179" s="2" t="s">
        <v>191</v>
      </c>
      <c r="B179" s="19" t="s">
        <v>203</v>
      </c>
      <c r="C179" s="3" t="s">
        <v>204</v>
      </c>
      <c r="D179" s="35">
        <v>0</v>
      </c>
    </row>
    <row r="180" spans="1:4" ht="12.75">
      <c r="A180" s="2" t="s">
        <v>191</v>
      </c>
      <c r="B180" s="19" t="s">
        <v>205</v>
      </c>
      <c r="C180" s="3" t="s">
        <v>206</v>
      </c>
      <c r="D180" s="35">
        <v>9000</v>
      </c>
    </row>
    <row r="181" spans="1:4" s="1" customFormat="1" ht="12.75">
      <c r="A181" s="2" t="s">
        <v>191</v>
      </c>
      <c r="B181" s="19" t="s">
        <v>207</v>
      </c>
      <c r="C181" s="3" t="s">
        <v>208</v>
      </c>
      <c r="D181" s="35">
        <v>63000</v>
      </c>
    </row>
    <row r="182" spans="1:4" s="1" customFormat="1" ht="13.5" thickBot="1">
      <c r="A182" s="4" t="s">
        <v>365</v>
      </c>
      <c r="B182" s="23"/>
      <c r="C182" s="5"/>
      <c r="D182" s="36">
        <f>SUM(D170:D181)</f>
        <v>586000</v>
      </c>
    </row>
    <row r="183" spans="1:4" ht="12.75">
      <c r="A183" s="12" t="s">
        <v>282</v>
      </c>
      <c r="B183" s="24" t="s">
        <v>283</v>
      </c>
      <c r="C183" s="13" t="s">
        <v>284</v>
      </c>
      <c r="D183" s="37">
        <v>450000</v>
      </c>
    </row>
    <row r="184" spans="1:4" ht="12.75">
      <c r="A184" s="2" t="s">
        <v>282</v>
      </c>
      <c r="B184" s="19" t="s">
        <v>285</v>
      </c>
      <c r="C184" s="3" t="s">
        <v>286</v>
      </c>
      <c r="D184" s="35">
        <v>95000</v>
      </c>
    </row>
    <row r="185" spans="1:4" ht="12.75">
      <c r="A185" s="2" t="s">
        <v>282</v>
      </c>
      <c r="B185" s="19" t="s">
        <v>287</v>
      </c>
      <c r="C185" s="3" t="s">
        <v>288</v>
      </c>
      <c r="D185" s="35">
        <v>0</v>
      </c>
    </row>
    <row r="186" spans="1:4" ht="12.75">
      <c r="A186" s="2" t="s">
        <v>282</v>
      </c>
      <c r="B186" s="19" t="s">
        <v>289</v>
      </c>
      <c r="C186" s="3" t="s">
        <v>290</v>
      </c>
      <c r="D186" s="35">
        <v>46000</v>
      </c>
    </row>
    <row r="187" spans="1:4" ht="12.75">
      <c r="A187" s="2" t="s">
        <v>282</v>
      </c>
      <c r="B187" s="19" t="s">
        <v>291</v>
      </c>
      <c r="C187" s="3" t="s">
        <v>292</v>
      </c>
      <c r="D187" s="35">
        <v>53000</v>
      </c>
    </row>
    <row r="188" spans="1:4" ht="12.75">
      <c r="A188" s="2" t="s">
        <v>282</v>
      </c>
      <c r="B188" s="19" t="s">
        <v>293</v>
      </c>
      <c r="C188" s="3" t="s">
        <v>294</v>
      </c>
      <c r="D188" s="35">
        <v>0</v>
      </c>
    </row>
    <row r="189" spans="1:4" s="1" customFormat="1" ht="13.5" thickBot="1">
      <c r="A189" s="6" t="s">
        <v>365</v>
      </c>
      <c r="B189" s="25"/>
      <c r="C189" s="7"/>
      <c r="D189" s="38">
        <f>SUM(D183:D188)</f>
        <v>644000</v>
      </c>
    </row>
    <row r="190" spans="1:4" ht="12.75">
      <c r="A190" s="8" t="s">
        <v>49</v>
      </c>
      <c r="B190" s="22" t="s">
        <v>50</v>
      </c>
      <c r="C190" s="9" t="s">
        <v>51</v>
      </c>
      <c r="D190" s="34">
        <v>270000</v>
      </c>
    </row>
    <row r="191" spans="1:4" ht="12.75">
      <c r="A191" s="2" t="s">
        <v>49</v>
      </c>
      <c r="B191" s="19" t="s">
        <v>52</v>
      </c>
      <c r="C191" s="3" t="s">
        <v>53</v>
      </c>
      <c r="D191" s="35">
        <v>0</v>
      </c>
    </row>
    <row r="192" spans="1:4" ht="12.75">
      <c r="A192" s="2" t="s">
        <v>49</v>
      </c>
      <c r="B192" s="19" t="s">
        <v>54</v>
      </c>
      <c r="C192" s="3" t="s">
        <v>55</v>
      </c>
      <c r="D192" s="35">
        <v>58000</v>
      </c>
    </row>
    <row r="193" spans="1:4" ht="12.75">
      <c r="A193" s="2" t="s">
        <v>49</v>
      </c>
      <c r="B193" s="19" t="s">
        <v>56</v>
      </c>
      <c r="C193" s="3" t="s">
        <v>57</v>
      </c>
      <c r="D193" s="35">
        <v>180000</v>
      </c>
    </row>
    <row r="194" spans="1:4" s="1" customFormat="1" ht="13.5" thickBot="1">
      <c r="A194" s="4" t="s">
        <v>365</v>
      </c>
      <c r="B194" s="23"/>
      <c r="C194" s="5"/>
      <c r="D194" s="36">
        <f>SUM(D190:D193)</f>
        <v>508000</v>
      </c>
    </row>
    <row r="195" spans="1:4" ht="12.75">
      <c r="A195" s="12" t="s">
        <v>306</v>
      </c>
      <c r="B195" s="24" t="s">
        <v>307</v>
      </c>
      <c r="C195" s="13" t="s">
        <v>308</v>
      </c>
      <c r="D195" s="37">
        <v>46000</v>
      </c>
    </row>
    <row r="196" spans="1:4" ht="12.75">
      <c r="A196" s="2" t="s">
        <v>306</v>
      </c>
      <c r="B196" s="19" t="s">
        <v>309</v>
      </c>
      <c r="C196" s="3" t="s">
        <v>310</v>
      </c>
      <c r="D196" s="35">
        <v>43000</v>
      </c>
    </row>
    <row r="197" spans="1:4" ht="12.75">
      <c r="A197" s="2" t="s">
        <v>306</v>
      </c>
      <c r="B197" s="19" t="s">
        <v>374</v>
      </c>
      <c r="C197" s="3" t="s">
        <v>311</v>
      </c>
      <c r="D197" s="35">
        <v>100000</v>
      </c>
    </row>
    <row r="198" spans="1:4" ht="12.75">
      <c r="A198" s="2" t="s">
        <v>306</v>
      </c>
      <c r="B198" s="19" t="s">
        <v>375</v>
      </c>
      <c r="C198" s="3" t="s">
        <v>312</v>
      </c>
      <c r="D198" s="35">
        <v>200000</v>
      </c>
    </row>
    <row r="199" spans="1:4" ht="12.75">
      <c r="A199" s="2" t="s">
        <v>306</v>
      </c>
      <c r="B199" s="19" t="s">
        <v>313</v>
      </c>
      <c r="C199" s="3" t="s">
        <v>314</v>
      </c>
      <c r="D199" s="35">
        <v>60000</v>
      </c>
    </row>
    <row r="200" spans="1:4" ht="12.75">
      <c r="A200" s="2" t="s">
        <v>306</v>
      </c>
      <c r="B200" s="19" t="s">
        <v>315</v>
      </c>
      <c r="C200" s="3" t="s">
        <v>316</v>
      </c>
      <c r="D200" s="35">
        <v>0</v>
      </c>
    </row>
    <row r="201" spans="1:4" ht="12.75">
      <c r="A201" s="2" t="s">
        <v>306</v>
      </c>
      <c r="B201" s="19" t="s">
        <v>317</v>
      </c>
      <c r="C201" s="3" t="s">
        <v>318</v>
      </c>
      <c r="D201" s="35">
        <v>0</v>
      </c>
    </row>
    <row r="202" spans="1:4" s="1" customFormat="1" ht="13.5" thickBot="1">
      <c r="A202" s="6" t="s">
        <v>365</v>
      </c>
      <c r="B202" s="25"/>
      <c r="C202" s="7"/>
      <c r="D202" s="38">
        <f>SUM(D195:D201)</f>
        <v>449000</v>
      </c>
    </row>
    <row r="203" spans="1:4" ht="13.5" thickBot="1">
      <c r="A203" s="10" t="s">
        <v>366</v>
      </c>
      <c r="B203" s="26"/>
      <c r="C203" s="11"/>
      <c r="D203" s="54">
        <f>SUM(D202,D194,D189,D182)</f>
        <v>2187000</v>
      </c>
    </row>
    <row r="204" ht="12.75"/>
    <row r="205" spans="1:4" ht="13.5" thickBot="1">
      <c r="A205" s="1" t="s">
        <v>363</v>
      </c>
      <c r="B205" s="20"/>
      <c r="C205" s="1"/>
      <c r="D205" s="32"/>
    </row>
    <row r="206" spans="1:4" ht="13.5" thickBot="1">
      <c r="A206" s="14" t="s">
        <v>361</v>
      </c>
      <c r="B206" s="21" t="s">
        <v>362</v>
      </c>
      <c r="C206" s="15" t="s">
        <v>367</v>
      </c>
      <c r="D206" s="46" t="s">
        <v>376</v>
      </c>
    </row>
    <row r="207" spans="1:4" s="1" customFormat="1" ht="12.75">
      <c r="A207" s="8" t="s">
        <v>98</v>
      </c>
      <c r="B207" s="22" t="s">
        <v>99</v>
      </c>
      <c r="C207" s="9" t="s">
        <v>100</v>
      </c>
      <c r="D207" s="47">
        <v>210000</v>
      </c>
    </row>
    <row r="208" spans="1:4" ht="12.75">
      <c r="A208" s="2" t="s">
        <v>98</v>
      </c>
      <c r="B208" s="19" t="s">
        <v>101</v>
      </c>
      <c r="C208" s="3" t="s">
        <v>102</v>
      </c>
      <c r="D208" s="48">
        <v>80000</v>
      </c>
    </row>
    <row r="209" spans="1:4" s="1" customFormat="1" ht="12.75">
      <c r="A209" s="2" t="s">
        <v>98</v>
      </c>
      <c r="B209" s="19" t="s">
        <v>103</v>
      </c>
      <c r="C209" s="3" t="s">
        <v>104</v>
      </c>
      <c r="D209" s="48">
        <v>70000</v>
      </c>
    </row>
    <row r="210" spans="1:4" ht="12.75">
      <c r="A210" s="2" t="s">
        <v>98</v>
      </c>
      <c r="B210" s="19" t="s">
        <v>105</v>
      </c>
      <c r="C210" s="3" t="s">
        <v>106</v>
      </c>
      <c r="D210" s="48">
        <v>0</v>
      </c>
    </row>
    <row r="211" spans="1:4" s="1" customFormat="1" ht="13.5" thickBot="1">
      <c r="A211" s="4" t="s">
        <v>365</v>
      </c>
      <c r="B211" s="23"/>
      <c r="C211" s="5"/>
      <c r="D211" s="49">
        <f>SUM(D207:D210)</f>
        <v>360000</v>
      </c>
    </row>
    <row r="212" spans="1:4" ht="13.5" thickBot="1">
      <c r="A212" s="16" t="s">
        <v>366</v>
      </c>
      <c r="B212" s="27"/>
      <c r="C212" s="17"/>
      <c r="D212" s="52">
        <f>SUM(D211)</f>
        <v>360000</v>
      </c>
    </row>
    <row r="213" spans="1:4" ht="12.75">
      <c r="A213" s="1"/>
      <c r="B213" s="20"/>
      <c r="C213" s="1"/>
      <c r="D213" s="32"/>
    </row>
    <row r="214" spans="1:4" ht="13.5" thickBot="1">
      <c r="A214" s="1" t="s">
        <v>253</v>
      </c>
      <c r="B214" s="20"/>
      <c r="C214" s="1"/>
      <c r="D214" s="32"/>
    </row>
    <row r="215" spans="1:4" ht="13.5" thickBot="1">
      <c r="A215" s="14" t="s">
        <v>361</v>
      </c>
      <c r="B215" s="21" t="s">
        <v>362</v>
      </c>
      <c r="C215" s="15" t="s">
        <v>367</v>
      </c>
      <c r="D215" s="46" t="s">
        <v>376</v>
      </c>
    </row>
    <row r="216" spans="1:4" ht="12.75">
      <c r="A216" s="8" t="s">
        <v>254</v>
      </c>
      <c r="B216" s="22" t="s">
        <v>255</v>
      </c>
      <c r="C216" s="9" t="s">
        <v>256</v>
      </c>
      <c r="D216" s="47">
        <v>155000</v>
      </c>
    </row>
    <row r="217" spans="1:4" ht="12.75">
      <c r="A217" s="2" t="s">
        <v>254</v>
      </c>
      <c r="B217" s="19" t="s">
        <v>257</v>
      </c>
      <c r="C217" s="3" t="s">
        <v>258</v>
      </c>
      <c r="D217" s="48">
        <v>100000</v>
      </c>
    </row>
    <row r="218" spans="1:4" ht="12.75">
      <c r="A218" s="2" t="s">
        <v>254</v>
      </c>
      <c r="B218" s="19" t="s">
        <v>259</v>
      </c>
      <c r="C218" s="3" t="s">
        <v>260</v>
      </c>
      <c r="D218" s="48">
        <v>60000</v>
      </c>
    </row>
    <row r="219" spans="1:4" ht="12.75">
      <c r="A219" s="2" t="s">
        <v>254</v>
      </c>
      <c r="B219" s="19" t="s">
        <v>261</v>
      </c>
      <c r="C219" s="3" t="s">
        <v>262</v>
      </c>
      <c r="D219" s="48">
        <v>54000</v>
      </c>
    </row>
    <row r="220" spans="1:4" s="1" customFormat="1" ht="13.5" thickBot="1">
      <c r="A220" s="4" t="s">
        <v>365</v>
      </c>
      <c r="B220" s="23"/>
      <c r="C220" s="5"/>
      <c r="D220" s="49">
        <f>SUM(D216:D219)</f>
        <v>369000</v>
      </c>
    </row>
    <row r="221" spans="1:4" ht="13.5" thickBot="1">
      <c r="A221" s="16" t="s">
        <v>366</v>
      </c>
      <c r="B221" s="27"/>
      <c r="C221" s="17"/>
      <c r="D221" s="52">
        <f>SUM(D220)</f>
        <v>369000</v>
      </c>
    </row>
    <row r="222" ht="12.75"/>
    <row r="223" spans="1:4" s="1" customFormat="1" ht="13.5" thickBot="1">
      <c r="A223" s="1" t="s">
        <v>364</v>
      </c>
      <c r="B223" s="20"/>
      <c r="D223" s="32"/>
    </row>
    <row r="224" spans="1:4" ht="13.5" thickBot="1">
      <c r="A224" s="14" t="s">
        <v>361</v>
      </c>
      <c r="B224" s="21" t="s">
        <v>362</v>
      </c>
      <c r="C224" s="15" t="s">
        <v>367</v>
      </c>
      <c r="D224" s="46" t="s">
        <v>376</v>
      </c>
    </row>
    <row r="225" spans="1:4" ht="12.75">
      <c r="A225" s="8" t="s">
        <v>319</v>
      </c>
      <c r="B225" s="22" t="s">
        <v>320</v>
      </c>
      <c r="C225" s="9" t="s">
        <v>321</v>
      </c>
      <c r="D225" s="47">
        <v>64000</v>
      </c>
    </row>
    <row r="226" spans="1:4" ht="12.75">
      <c r="A226" s="2" t="s">
        <v>319</v>
      </c>
      <c r="B226" s="19" t="s">
        <v>322</v>
      </c>
      <c r="C226" s="3" t="s">
        <v>323</v>
      </c>
      <c r="D226" s="48">
        <v>108000</v>
      </c>
    </row>
    <row r="227" spans="1:4" s="1" customFormat="1" ht="13.5" thickBot="1">
      <c r="A227" s="4" t="s">
        <v>365</v>
      </c>
      <c r="B227" s="23"/>
      <c r="C227" s="5"/>
      <c r="D227" s="49">
        <f>SUM(D225:D226)</f>
        <v>172000</v>
      </c>
    </row>
    <row r="228" spans="1:4" s="1" customFormat="1" ht="13.5" thickBot="1">
      <c r="A228" s="16" t="s">
        <v>366</v>
      </c>
      <c r="B228" s="27"/>
      <c r="C228" s="17"/>
      <c r="D228" s="52">
        <f>SUM(D227)</f>
        <v>172000</v>
      </c>
    </row>
    <row r="230" spans="1:4" s="1" customFormat="1" ht="13.5" thickBot="1">
      <c r="A230" s="1" t="s">
        <v>40</v>
      </c>
      <c r="B230" s="20"/>
      <c r="D230" s="32"/>
    </row>
    <row r="231" spans="1:4" ht="13.5" thickBot="1">
      <c r="A231" s="14" t="s">
        <v>361</v>
      </c>
      <c r="B231" s="21" t="s">
        <v>362</v>
      </c>
      <c r="C231" s="15" t="s">
        <v>367</v>
      </c>
      <c r="D231" s="46" t="s">
        <v>376</v>
      </c>
    </row>
    <row r="232" spans="1:4" ht="12.75">
      <c r="A232" s="8" t="s">
        <v>41</v>
      </c>
      <c r="B232" s="22" t="s">
        <v>42</v>
      </c>
      <c r="C232" s="9" t="s">
        <v>43</v>
      </c>
      <c r="D232" s="47">
        <v>180000</v>
      </c>
    </row>
    <row r="233" spans="1:4" ht="12.75">
      <c r="A233" s="2" t="s">
        <v>41</v>
      </c>
      <c r="B233" s="19" t="s">
        <v>44</v>
      </c>
      <c r="C233" s="3" t="s">
        <v>45</v>
      </c>
      <c r="D233" s="48">
        <v>55000</v>
      </c>
    </row>
    <row r="234" spans="1:4" ht="12.75">
      <c r="A234" s="2" t="s">
        <v>41</v>
      </c>
      <c r="B234" s="19" t="s">
        <v>46</v>
      </c>
      <c r="C234" s="3" t="s">
        <v>47</v>
      </c>
      <c r="D234" s="48">
        <v>0</v>
      </c>
    </row>
    <row r="235" spans="1:4" s="1" customFormat="1" ht="13.5" thickBot="1">
      <c r="A235" s="4" t="s">
        <v>365</v>
      </c>
      <c r="B235" s="23"/>
      <c r="C235" s="5"/>
      <c r="D235" s="49">
        <f>SUM(D232:D234)</f>
        <v>235000</v>
      </c>
    </row>
    <row r="236" spans="1:4" ht="12.75">
      <c r="A236" s="12" t="s">
        <v>329</v>
      </c>
      <c r="B236" s="24" t="s">
        <v>330</v>
      </c>
      <c r="C236" s="13" t="s">
        <v>331</v>
      </c>
      <c r="D236" s="50">
        <v>0</v>
      </c>
    </row>
    <row r="237" spans="1:4" ht="12.75">
      <c r="A237" s="2" t="s">
        <v>329</v>
      </c>
      <c r="B237" s="19" t="s">
        <v>332</v>
      </c>
      <c r="C237" s="3" t="s">
        <v>333</v>
      </c>
      <c r="D237" s="48">
        <v>0</v>
      </c>
    </row>
    <row r="238" spans="1:4" ht="12.75">
      <c r="A238" s="2" t="s">
        <v>329</v>
      </c>
      <c r="B238" s="19" t="s">
        <v>334</v>
      </c>
      <c r="C238" s="3" t="s">
        <v>335</v>
      </c>
      <c r="D238" s="48">
        <v>0</v>
      </c>
    </row>
    <row r="239" spans="1:4" ht="12.75">
      <c r="A239" s="2" t="s">
        <v>329</v>
      </c>
      <c r="B239" s="19" t="s">
        <v>336</v>
      </c>
      <c r="C239" s="3" t="s">
        <v>337</v>
      </c>
      <c r="D239" s="48">
        <v>86000</v>
      </c>
    </row>
    <row r="240" spans="1:4" ht="12.75">
      <c r="A240" s="2" t="s">
        <v>329</v>
      </c>
      <c r="B240" s="19" t="s">
        <v>338</v>
      </c>
      <c r="C240" s="3" t="s">
        <v>339</v>
      </c>
      <c r="D240" s="48">
        <v>0</v>
      </c>
    </row>
    <row r="241" spans="1:4" ht="12.75">
      <c r="A241" s="2" t="s">
        <v>329</v>
      </c>
      <c r="B241" s="19" t="s">
        <v>340</v>
      </c>
      <c r="C241" s="3" t="s">
        <v>341</v>
      </c>
      <c r="D241" s="48">
        <v>82000</v>
      </c>
    </row>
    <row r="242" spans="1:4" s="1" customFormat="1" ht="13.5" thickBot="1">
      <c r="A242" s="6" t="s">
        <v>365</v>
      </c>
      <c r="B242" s="25"/>
      <c r="C242" s="7"/>
      <c r="D242" s="51">
        <f>SUM(D236:D241)</f>
        <v>168000</v>
      </c>
    </row>
    <row r="243" spans="1:4" ht="12.75">
      <c r="A243" s="8" t="s">
        <v>342</v>
      </c>
      <c r="B243" s="22" t="s">
        <v>343</v>
      </c>
      <c r="C243" s="9" t="s">
        <v>344</v>
      </c>
      <c r="D243" s="47">
        <v>50000</v>
      </c>
    </row>
    <row r="244" spans="1:4" ht="12.75">
      <c r="A244" s="2" t="s">
        <v>342</v>
      </c>
      <c r="B244" s="19" t="s">
        <v>345</v>
      </c>
      <c r="C244" s="3" t="s">
        <v>346</v>
      </c>
      <c r="D244" s="48">
        <v>0</v>
      </c>
    </row>
    <row r="245" spans="1:4" ht="12.75">
      <c r="A245" s="2" t="s">
        <v>342</v>
      </c>
      <c r="B245" s="19" t="s">
        <v>347</v>
      </c>
      <c r="C245" s="3" t="s">
        <v>348</v>
      </c>
      <c r="D245" s="48">
        <v>30000</v>
      </c>
    </row>
    <row r="246" spans="1:4" ht="12.75">
      <c r="A246" s="2" t="s">
        <v>342</v>
      </c>
      <c r="B246" s="19" t="s">
        <v>349</v>
      </c>
      <c r="C246" s="3" t="s">
        <v>350</v>
      </c>
      <c r="D246" s="48">
        <v>126000</v>
      </c>
    </row>
    <row r="247" spans="1:4" s="1" customFormat="1" ht="13.5" thickBot="1">
      <c r="A247" s="4" t="s">
        <v>365</v>
      </c>
      <c r="B247" s="23"/>
      <c r="C247" s="5"/>
      <c r="D247" s="49">
        <f>SUM(D243:D246)</f>
        <v>206000</v>
      </c>
    </row>
    <row r="248" spans="1:4" ht="12.75">
      <c r="A248" s="12" t="s">
        <v>351</v>
      </c>
      <c r="B248" s="24" t="s">
        <v>352</v>
      </c>
      <c r="C248" s="13" t="s">
        <v>353</v>
      </c>
      <c r="D248" s="50">
        <v>221000</v>
      </c>
    </row>
    <row r="249" spans="1:4" ht="12.75">
      <c r="A249" s="2" t="s">
        <v>351</v>
      </c>
      <c r="B249" s="19" t="s">
        <v>354</v>
      </c>
      <c r="C249" s="3" t="s">
        <v>355</v>
      </c>
      <c r="D249" s="48">
        <v>30000</v>
      </c>
    </row>
    <row r="250" spans="1:4" ht="12.75">
      <c r="A250" s="2" t="s">
        <v>351</v>
      </c>
      <c r="B250" s="19" t="s">
        <v>356</v>
      </c>
      <c r="C250" s="3" t="s">
        <v>357</v>
      </c>
      <c r="D250" s="48">
        <v>13000</v>
      </c>
    </row>
    <row r="251" spans="1:4" s="1" customFormat="1" ht="13.5" thickBot="1">
      <c r="A251" s="6" t="s">
        <v>365</v>
      </c>
      <c r="B251" s="25"/>
      <c r="C251" s="7"/>
      <c r="D251" s="51">
        <f>SUM(D248:D250)</f>
        <v>264000</v>
      </c>
    </row>
    <row r="252" spans="1:4" s="1" customFormat="1" ht="13.5" thickBot="1">
      <c r="A252" s="10" t="s">
        <v>366</v>
      </c>
      <c r="B252" s="26"/>
      <c r="C252" s="11"/>
      <c r="D252" s="45">
        <f>SUM(D251,D247,D242,D235)</f>
        <v>873000</v>
      </c>
    </row>
    <row r="253" ht="13.5" thickBot="1"/>
    <row r="254" spans="1:4" s="1" customFormat="1" ht="13.5" thickBot="1">
      <c r="A254" s="10" t="s">
        <v>365</v>
      </c>
      <c r="B254" s="26"/>
      <c r="C254" s="11"/>
      <c r="D254" s="45">
        <f>D252+D228+D221+D212+D203+D166+D156+D144+D129+D121+D98+D87+D34</f>
        <v>18457000</v>
      </c>
    </row>
  </sheetData>
  <sheetProtection selectLockedCells="1"/>
  <printOptions gridLines="1"/>
  <pageMargins left="0.75" right="0.75" top="1" bottom="1" header="0.4921259845" footer="0.4921259845"/>
  <pageSetup fitToHeight="8" fitToWidth="1" horizontalDpi="600" verticalDpi="600" orientation="landscape" paperSize="9" r:id="rId3"/>
  <headerFooter alignWithMargins="0">
    <oddHeader>&amp;C&amp;"MS Sans Serif,Tučné"Městský program prevence kriminality na rok 2011</oddHeader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Eva Dorobantová</cp:lastModifiedBy>
  <cp:lastPrinted>2011-11-21T08:59:27Z</cp:lastPrinted>
  <dcterms:created xsi:type="dcterms:W3CDTF">2011-03-11T07:38:00Z</dcterms:created>
  <dcterms:modified xsi:type="dcterms:W3CDTF">2011-11-21T09:00:14Z</dcterms:modified>
  <cp:category/>
  <cp:version/>
  <cp:contentType/>
  <cp:contentStatus/>
</cp:coreProperties>
</file>