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15" windowHeight="10230" activeTab="1"/>
  </bookViews>
  <sheets>
    <sheet name="FVH 2008" sheetId="1" r:id="rId1"/>
    <sheet name="EBF 2008" sheetId="2" r:id="rId2"/>
  </sheets>
  <definedNames/>
  <calcPr fullCalcOnLoad="1"/>
</workbook>
</file>

<file path=xl/sharedStrings.xml><?xml version="1.0" encoding="utf-8"?>
<sst xmlns="http://schemas.openxmlformats.org/spreadsheetml/2006/main" count="91" uniqueCount="67">
  <si>
    <t>Fond pro vnější hranice</t>
  </si>
  <si>
    <t>Evidenční číslo projektu</t>
  </si>
  <si>
    <t>Příjemce</t>
  </si>
  <si>
    <t>Název projektu</t>
  </si>
  <si>
    <t>Celková hodnota projektu</t>
  </si>
  <si>
    <t>VPŠ a SPŠ MV v Holešově</t>
  </si>
  <si>
    <t>Vybudování učeben k výuce SIS a VIS</t>
  </si>
  <si>
    <t>CELKEM</t>
  </si>
  <si>
    <t>Použité zkratky:</t>
  </si>
  <si>
    <t>VPŠ a SPŠ MV</t>
  </si>
  <si>
    <t>Vyšší policejní škola a Střední policejní škola Ministerstva vnitra v Holešově</t>
  </si>
  <si>
    <t>Schválené projektové žádosti FVH 2008</t>
  </si>
  <si>
    <t>Zabezpečení edukačního procesu výuky služby cizinecké policie moderní didaktickou technikou</t>
  </si>
  <si>
    <t>Zabezpečení edukačního procesu výuky cestovních dokladů laboratorní technikou</t>
  </si>
  <si>
    <t>PČR - Policejní prezidium</t>
  </si>
  <si>
    <t>Školení operátorů SIRENE a setkání vedoucích SIRENE</t>
  </si>
  <si>
    <t>Vybavení pro kontrolu dokladů</t>
  </si>
  <si>
    <t>Modernizace speciálního vozidla s mobilní termovizí</t>
  </si>
  <si>
    <t>Snímání biometrických prvků při vyřizování žádosti o udělení víza ČR na zastupitelském úřadu (VIS MZV ČR)</t>
  </si>
  <si>
    <t>Dodávka bezpečnostních rámů na KÚ</t>
  </si>
  <si>
    <t>Výměna konzulárních oken na ZÚ</t>
  </si>
  <si>
    <t>Úprava konzulárního úseku na ZÚ Pretoria</t>
  </si>
  <si>
    <t>Rozšíření kamerových dohledů v čekárnách KÚ</t>
  </si>
  <si>
    <t>FVH 2008-01</t>
  </si>
  <si>
    <t>FVH 2008-02</t>
  </si>
  <si>
    <t>FVH 2008-03</t>
  </si>
  <si>
    <t>FVH 2008-04</t>
  </si>
  <si>
    <t>FVH 2008-05</t>
  </si>
  <si>
    <t>FVH 2008-06</t>
  </si>
  <si>
    <t>FVH 2008-07</t>
  </si>
  <si>
    <t>FVH 2008-08</t>
  </si>
  <si>
    <t>FVH 2008-09</t>
  </si>
  <si>
    <t>FVH 2008-10</t>
  </si>
  <si>
    <t>FVH 2008-11</t>
  </si>
  <si>
    <t>Priorita</t>
  </si>
  <si>
    <t>Approved project proposals of the Annual Programme 2008</t>
  </si>
  <si>
    <t>Registration number</t>
  </si>
  <si>
    <t>Final beneficiary</t>
  </si>
  <si>
    <t>Name of the project</t>
  </si>
  <si>
    <t>Priority number</t>
  </si>
  <si>
    <t>Total public allocation</t>
  </si>
  <si>
    <t>EU contribution</t>
  </si>
  <si>
    <t>EU contribution in %</t>
  </si>
  <si>
    <t>Police College and Secondary Police School of the MoI in Holešov</t>
  </si>
  <si>
    <t>Police of the Czech Republic</t>
  </si>
  <si>
    <t>Ministry of Foreign Affairs Security Department</t>
  </si>
  <si>
    <t>Ministry of Foreign Affairs Applications and IT Security Department</t>
  </si>
  <si>
    <t>TOTAL</t>
  </si>
  <si>
    <t>EU contribution paid by the Responsible Authority</t>
  </si>
  <si>
    <t>External Borders Fund</t>
  </si>
  <si>
    <t>SIRENE operators meeting and heads of SIRENE conference</t>
  </si>
  <si>
    <t>Technical means for the check of the travel documents</t>
  </si>
  <si>
    <t>The building of classrooms for SIS and VIS education</t>
  </si>
  <si>
    <t>Laboratory technics provision of the travel documents teaching educational process</t>
  </si>
  <si>
    <t>Progressive didactic technics provison of the immigration police education process</t>
  </si>
  <si>
    <t>Capturing biometric features in the handling of applications for Czech visas at the embassy (VIS)</t>
  </si>
  <si>
    <t>Delivery of security metal detector frames to consular offices</t>
  </si>
  <si>
    <t>Extension of camera systems in waiting rooms of consular offices</t>
  </si>
  <si>
    <t>Replacement of a consulate windows</t>
  </si>
  <si>
    <t>Alteration of the Consular Section at the Embassy in Pretoria</t>
  </si>
  <si>
    <t>The modernizing of the special vehicle with the mobile thermovisual means</t>
  </si>
  <si>
    <t>Konečná výše příspěvku vyplacená odpovědným orgánem</t>
  </si>
  <si>
    <t>Ministerstvo zahraničních věcí - Bezpečnostní odbor</t>
  </si>
  <si>
    <t>Ministerstvo zahraničních věcí - Odbor aplikací a informačních služeb</t>
  </si>
  <si>
    <t>Policie ČR - Ředitelství Služby cizinecké policie</t>
  </si>
  <si>
    <t>Požadovaný příspěvek</t>
  </si>
  <si>
    <t>Požadovaný příspěvek v %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</si>
</sst>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\ _K_č"/>
    <numFmt numFmtId="166" formatCode="#,##0.00\ [$Kč-405]"/>
    <numFmt numFmtId="167" formatCode="#,##0.00\ _K_č"/>
    <numFmt numFmtId="168" formatCode="#,##0.00\ [$CZK]"/>
  </numFmts>
  <fonts count="4">
    <font>
      <sz val="10"/>
      <name val="Arial"/>
      <family val="0"/>
    </font>
    <font>
      <b/>
      <i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 vertical="center"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vertical="center"/>
    </xf>
    <xf numFmtId="10" fontId="0" fillId="0" borderId="1" xfId="0" applyNumberFormat="1" applyFill="1" applyBorder="1" applyAlignment="1">
      <alignment vertical="center" wrapText="1"/>
    </xf>
    <xf numFmtId="0" fontId="0" fillId="0" borderId="0" xfId="0" applyFill="1" applyAlignment="1">
      <alignment/>
    </xf>
    <xf numFmtId="164" fontId="3" fillId="0" borderId="1" xfId="0" applyNumberFormat="1" applyFont="1" applyFill="1" applyBorder="1" applyAlignment="1">
      <alignment/>
    </xf>
    <xf numFmtId="10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68" fontId="0" fillId="0" borderId="1" xfId="0" applyNumberFormat="1" applyFill="1" applyBorder="1" applyAlignment="1">
      <alignment vertical="center"/>
    </xf>
    <xf numFmtId="168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168" fontId="3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168" fontId="0" fillId="0" borderId="1" xfId="0" applyNumberFormat="1" applyBorder="1" applyAlignment="1">
      <alignment vertical="center" wrapText="1"/>
    </xf>
    <xf numFmtId="168" fontId="0" fillId="0" borderId="1" xfId="0" applyNumberFormat="1" applyBorder="1" applyAlignment="1">
      <alignment vertical="center"/>
    </xf>
    <xf numFmtId="0" fontId="0" fillId="0" borderId="1" xfId="0" applyBorder="1" applyAlignment="1" applyProtection="1">
      <alignment vertical="center" wrapText="1"/>
      <protection locked="0"/>
    </xf>
    <xf numFmtId="164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164" fontId="3" fillId="0" borderId="1" xfId="0" applyNumberFormat="1" applyFont="1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3"/>
  <sheetViews>
    <sheetView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11.8515625" style="0" bestFit="1" customWidth="1"/>
    <col min="3" max="3" width="22.421875" style="0" bestFit="1" customWidth="1"/>
    <col min="4" max="4" width="40.7109375" style="0" bestFit="1" customWidth="1"/>
    <col min="5" max="5" width="8.00390625" style="0" bestFit="1" customWidth="1"/>
    <col min="6" max="7" width="17.00390625" style="0" bestFit="1" customWidth="1"/>
    <col min="8" max="8" width="14.28125" style="0" bestFit="1" customWidth="1"/>
    <col min="9" max="9" width="17.00390625" style="0" bestFit="1" customWidth="1"/>
  </cols>
  <sheetData>
    <row r="1" spans="2:3" ht="18.75">
      <c r="B1" s="29" t="s">
        <v>0</v>
      </c>
      <c r="C1" s="29"/>
    </row>
    <row r="3" spans="2:9" ht="15.75">
      <c r="B3" s="30" t="s">
        <v>11</v>
      </c>
      <c r="C3" s="30"/>
      <c r="D3" s="30"/>
      <c r="E3" s="30"/>
      <c r="F3" s="30"/>
      <c r="G3" s="30"/>
      <c r="H3" s="30"/>
      <c r="I3" s="30"/>
    </row>
    <row r="4" spans="2:9" ht="12.75">
      <c r="B4" s="19"/>
      <c r="C4" s="19"/>
      <c r="D4" s="19"/>
      <c r="E4" s="19"/>
      <c r="F4" s="19"/>
      <c r="G4" s="19"/>
      <c r="H4" s="19"/>
      <c r="I4" s="19"/>
    </row>
    <row r="5" spans="2:9" s="2" customFormat="1" ht="63.75">
      <c r="B5" s="14" t="s">
        <v>1</v>
      </c>
      <c r="C5" s="14" t="s">
        <v>2</v>
      </c>
      <c r="D5" s="14" t="s">
        <v>3</v>
      </c>
      <c r="E5" s="14" t="s">
        <v>34</v>
      </c>
      <c r="F5" s="14" t="s">
        <v>4</v>
      </c>
      <c r="G5" s="14" t="s">
        <v>65</v>
      </c>
      <c r="H5" s="14" t="s">
        <v>66</v>
      </c>
      <c r="I5" s="14" t="s">
        <v>61</v>
      </c>
    </row>
    <row r="6" spans="2:9" s="2" customFormat="1" ht="28.5" customHeight="1">
      <c r="B6" s="26" t="s">
        <v>23</v>
      </c>
      <c r="C6" s="3" t="s">
        <v>5</v>
      </c>
      <c r="D6" s="6" t="s">
        <v>6</v>
      </c>
      <c r="E6" s="7">
        <v>5</v>
      </c>
      <c r="F6" s="9">
        <v>1208110</v>
      </c>
      <c r="G6" s="9">
        <v>906082.5</v>
      </c>
      <c r="H6" s="10">
        <f aca="true" t="shared" si="0" ref="H6:H16">G6/F6</f>
        <v>0.75</v>
      </c>
      <c r="I6" s="23">
        <v>858282</v>
      </c>
    </row>
    <row r="7" spans="2:9" s="2" customFormat="1" ht="28.5" customHeight="1">
      <c r="B7" s="26" t="s">
        <v>24</v>
      </c>
      <c r="C7" s="3" t="s">
        <v>5</v>
      </c>
      <c r="D7" s="3" t="s">
        <v>12</v>
      </c>
      <c r="E7" s="8">
        <v>5</v>
      </c>
      <c r="F7" s="9">
        <v>522520</v>
      </c>
      <c r="G7" s="9">
        <v>391890</v>
      </c>
      <c r="H7" s="10">
        <f t="shared" si="0"/>
        <v>0.75</v>
      </c>
      <c r="I7" s="23">
        <v>373206.64</v>
      </c>
    </row>
    <row r="8" spans="2:9" s="2" customFormat="1" ht="25.5">
      <c r="B8" s="26" t="s">
        <v>25</v>
      </c>
      <c r="C8" s="3" t="s">
        <v>5</v>
      </c>
      <c r="D8" s="3" t="s">
        <v>13</v>
      </c>
      <c r="E8" s="8">
        <v>5</v>
      </c>
      <c r="F8" s="9">
        <v>3306310</v>
      </c>
      <c r="G8" s="9">
        <v>2479732.5</v>
      </c>
      <c r="H8" s="10">
        <f t="shared" si="0"/>
        <v>0.75</v>
      </c>
      <c r="I8" s="23">
        <v>2202168.06</v>
      </c>
    </row>
    <row r="9" spans="2:9" s="2" customFormat="1" ht="25.5">
      <c r="B9" s="26" t="s">
        <v>26</v>
      </c>
      <c r="C9" s="3" t="s">
        <v>14</v>
      </c>
      <c r="D9" s="4" t="s">
        <v>15</v>
      </c>
      <c r="E9" s="8">
        <v>4</v>
      </c>
      <c r="F9" s="9">
        <v>943480</v>
      </c>
      <c r="G9" s="9">
        <v>707610</v>
      </c>
      <c r="H9" s="10">
        <f t="shared" si="0"/>
        <v>0.75</v>
      </c>
      <c r="I9" s="23">
        <v>543541.32</v>
      </c>
    </row>
    <row r="10" spans="2:9" s="2" customFormat="1" ht="25.5">
      <c r="B10" s="26" t="s">
        <v>27</v>
      </c>
      <c r="C10" s="3" t="s">
        <v>64</v>
      </c>
      <c r="D10" s="4" t="s">
        <v>16</v>
      </c>
      <c r="E10" s="8">
        <v>1</v>
      </c>
      <c r="F10" s="9">
        <v>17145000</v>
      </c>
      <c r="G10" s="9">
        <v>12858750</v>
      </c>
      <c r="H10" s="10">
        <f t="shared" si="0"/>
        <v>0.75</v>
      </c>
      <c r="I10" s="23">
        <v>7384649.65</v>
      </c>
    </row>
    <row r="11" spans="2:9" s="2" customFormat="1" ht="25.5">
      <c r="B11" s="26" t="s">
        <v>28</v>
      </c>
      <c r="C11" s="3" t="s">
        <v>64</v>
      </c>
      <c r="D11" s="4" t="s">
        <v>17</v>
      </c>
      <c r="E11" s="8">
        <v>1</v>
      </c>
      <c r="F11" s="9">
        <v>3148000</v>
      </c>
      <c r="G11" s="9">
        <v>2361000</v>
      </c>
      <c r="H11" s="10">
        <f t="shared" si="0"/>
        <v>0.75</v>
      </c>
      <c r="I11" s="23">
        <v>2338067.5</v>
      </c>
    </row>
    <row r="12" spans="2:9" s="2" customFormat="1" ht="38.25">
      <c r="B12" s="26" t="s">
        <v>29</v>
      </c>
      <c r="C12" s="3" t="s">
        <v>63</v>
      </c>
      <c r="D12" s="3" t="s">
        <v>18</v>
      </c>
      <c r="E12" s="8">
        <v>4</v>
      </c>
      <c r="F12" s="9">
        <v>21539000</v>
      </c>
      <c r="G12" s="9">
        <v>16154250</v>
      </c>
      <c r="H12" s="10">
        <f t="shared" si="0"/>
        <v>0.75</v>
      </c>
      <c r="I12" s="23">
        <v>5979750</v>
      </c>
    </row>
    <row r="13" spans="2:9" s="2" customFormat="1" ht="25.5">
      <c r="B13" s="26" t="s">
        <v>30</v>
      </c>
      <c r="C13" s="3" t="s">
        <v>62</v>
      </c>
      <c r="D13" s="3" t="s">
        <v>19</v>
      </c>
      <c r="E13" s="8">
        <v>3</v>
      </c>
      <c r="F13" s="9">
        <v>2426667</v>
      </c>
      <c r="G13" s="9">
        <v>1820000</v>
      </c>
      <c r="H13" s="10">
        <f t="shared" si="0"/>
        <v>0.7499998969780362</v>
      </c>
      <c r="I13" s="23">
        <v>458287.65</v>
      </c>
    </row>
    <row r="14" spans="2:9" ht="25.5">
      <c r="B14" s="26" t="s">
        <v>31</v>
      </c>
      <c r="C14" s="3" t="s">
        <v>62</v>
      </c>
      <c r="D14" s="3" t="s">
        <v>20</v>
      </c>
      <c r="E14" s="8">
        <v>3</v>
      </c>
      <c r="F14" s="9">
        <v>693000</v>
      </c>
      <c r="G14" s="9">
        <v>519750</v>
      </c>
      <c r="H14" s="10">
        <f t="shared" si="0"/>
        <v>0.75</v>
      </c>
      <c r="I14" s="24">
        <v>0</v>
      </c>
    </row>
    <row r="15" spans="2:9" ht="25.5">
      <c r="B15" s="26" t="s">
        <v>32</v>
      </c>
      <c r="C15" s="3" t="s">
        <v>62</v>
      </c>
      <c r="D15" s="3" t="s">
        <v>21</v>
      </c>
      <c r="E15" s="8">
        <v>3</v>
      </c>
      <c r="F15" s="9">
        <v>2752390</v>
      </c>
      <c r="G15" s="9">
        <v>2064292</v>
      </c>
      <c r="H15" s="10">
        <f t="shared" si="0"/>
        <v>0.7499998183396975</v>
      </c>
      <c r="I15" s="24">
        <v>1352496.97</v>
      </c>
    </row>
    <row r="16" spans="2:9" ht="25.5" customHeight="1">
      <c r="B16" s="26" t="s">
        <v>33</v>
      </c>
      <c r="C16" s="3" t="s">
        <v>62</v>
      </c>
      <c r="D16" s="3" t="s">
        <v>22</v>
      </c>
      <c r="E16" s="8">
        <v>3</v>
      </c>
      <c r="F16" s="9">
        <v>936000</v>
      </c>
      <c r="G16" s="9">
        <v>702000</v>
      </c>
      <c r="H16" s="10">
        <f t="shared" si="0"/>
        <v>0.75</v>
      </c>
      <c r="I16" s="24">
        <v>280800</v>
      </c>
    </row>
    <row r="17" spans="2:9" ht="12.75">
      <c r="B17" s="11"/>
      <c r="C17" s="11"/>
      <c r="D17" s="11"/>
      <c r="E17" s="17" t="s">
        <v>7</v>
      </c>
      <c r="F17" s="12">
        <f>SUM(F6:F16)</f>
        <v>54620477</v>
      </c>
      <c r="G17" s="12">
        <f>SUM(G6:G16)</f>
        <v>40965357</v>
      </c>
      <c r="H17" s="13"/>
      <c r="I17" s="25">
        <f>SUM(I6:I16)</f>
        <v>21771249.79</v>
      </c>
    </row>
    <row r="19" ht="25.5">
      <c r="B19" s="5" t="s">
        <v>8</v>
      </c>
    </row>
    <row r="20" spans="2:4" ht="12.75">
      <c r="B20" t="s">
        <v>9</v>
      </c>
      <c r="C20" s="27" t="s">
        <v>10</v>
      </c>
      <c r="D20" s="27"/>
    </row>
    <row r="21" spans="2:3" ht="12.75">
      <c r="B21" s="5"/>
      <c r="C21" s="5"/>
    </row>
    <row r="22" spans="2:4" ht="12.75">
      <c r="B22" s="5"/>
      <c r="C22" s="28"/>
      <c r="D22" s="28"/>
    </row>
    <row r="23" spans="2:3" ht="12.75">
      <c r="B23" s="5"/>
      <c r="C23" s="5"/>
    </row>
  </sheetData>
  <mergeCells count="4">
    <mergeCell ref="C20:D20"/>
    <mergeCell ref="C22:D22"/>
    <mergeCell ref="B1:C1"/>
    <mergeCell ref="B3:I3"/>
  </mergeCells>
  <printOptions/>
  <pageMargins left="0.75" right="0.75" top="1" bottom="1" header="0.4921259845" footer="0.492125984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11.8515625" style="0" bestFit="1" customWidth="1"/>
    <col min="3" max="3" width="22.421875" style="0" bestFit="1" customWidth="1"/>
    <col min="4" max="4" width="40.7109375" style="0" bestFit="1" customWidth="1"/>
    <col min="5" max="5" width="8.00390625" style="0" bestFit="1" customWidth="1"/>
    <col min="6" max="7" width="17.00390625" style="0" bestFit="1" customWidth="1"/>
    <col min="8" max="8" width="14.28125" style="0" bestFit="1" customWidth="1"/>
    <col min="9" max="9" width="17.00390625" style="0" bestFit="1" customWidth="1"/>
  </cols>
  <sheetData>
    <row r="1" spans="2:3" ht="18.75">
      <c r="B1" s="29" t="s">
        <v>49</v>
      </c>
      <c r="C1" s="29"/>
    </row>
    <row r="3" spans="2:9" ht="15.75">
      <c r="B3" s="30" t="s">
        <v>35</v>
      </c>
      <c r="C3" s="30"/>
      <c r="D3" s="30"/>
      <c r="E3" s="30"/>
      <c r="F3" s="30"/>
      <c r="G3" s="30"/>
      <c r="H3" s="30"/>
      <c r="I3" s="30"/>
    </row>
    <row r="4" spans="2:9" ht="12.75">
      <c r="B4" s="19"/>
      <c r="C4" s="19"/>
      <c r="D4" s="19"/>
      <c r="E4" s="19"/>
      <c r="F4" s="19"/>
      <c r="G4" s="19"/>
      <c r="H4" s="19"/>
      <c r="I4" s="19"/>
    </row>
    <row r="5" spans="2:9" s="2" customFormat="1" ht="51">
      <c r="B5" s="14" t="s">
        <v>36</v>
      </c>
      <c r="C5" s="14" t="s">
        <v>37</v>
      </c>
      <c r="D5" s="14" t="s">
        <v>38</v>
      </c>
      <c r="E5" s="14" t="s">
        <v>39</v>
      </c>
      <c r="F5" s="14" t="s">
        <v>40</v>
      </c>
      <c r="G5" s="14" t="s">
        <v>41</v>
      </c>
      <c r="H5" s="14" t="s">
        <v>42</v>
      </c>
      <c r="I5" s="14" t="s">
        <v>48</v>
      </c>
    </row>
    <row r="6" spans="2:9" s="2" customFormat="1" ht="38.25">
      <c r="B6" s="26" t="s">
        <v>23</v>
      </c>
      <c r="C6" s="1" t="s">
        <v>43</v>
      </c>
      <c r="D6" s="22" t="s">
        <v>52</v>
      </c>
      <c r="E6" s="7">
        <v>5</v>
      </c>
      <c r="F6" s="15">
        <v>1208110</v>
      </c>
      <c r="G6" s="15">
        <v>906082.5</v>
      </c>
      <c r="H6" s="10">
        <f aca="true" t="shared" si="0" ref="H6:H16">G6/F6</f>
        <v>0.75</v>
      </c>
      <c r="I6" s="20">
        <v>858282</v>
      </c>
    </row>
    <row r="7" spans="2:9" s="2" customFormat="1" ht="38.25">
      <c r="B7" s="26" t="s">
        <v>24</v>
      </c>
      <c r="C7" s="1" t="s">
        <v>43</v>
      </c>
      <c r="D7" s="22" t="s">
        <v>54</v>
      </c>
      <c r="E7" s="8">
        <v>5</v>
      </c>
      <c r="F7" s="15">
        <v>522520</v>
      </c>
      <c r="G7" s="15">
        <v>391890</v>
      </c>
      <c r="H7" s="10">
        <f t="shared" si="0"/>
        <v>0.75</v>
      </c>
      <c r="I7" s="20">
        <v>373206.64</v>
      </c>
    </row>
    <row r="8" spans="2:9" s="2" customFormat="1" ht="38.25">
      <c r="B8" s="26" t="s">
        <v>25</v>
      </c>
      <c r="C8" s="1" t="s">
        <v>43</v>
      </c>
      <c r="D8" s="22" t="s">
        <v>53</v>
      </c>
      <c r="E8" s="8">
        <v>5</v>
      </c>
      <c r="F8" s="15">
        <v>3306310</v>
      </c>
      <c r="G8" s="15">
        <v>2479732.5</v>
      </c>
      <c r="H8" s="10">
        <f t="shared" si="0"/>
        <v>0.75</v>
      </c>
      <c r="I8" s="20">
        <v>2202168.06</v>
      </c>
    </row>
    <row r="9" spans="2:9" s="2" customFormat="1" ht="25.5">
      <c r="B9" s="26" t="s">
        <v>26</v>
      </c>
      <c r="C9" s="1" t="s">
        <v>44</v>
      </c>
      <c r="D9" s="22" t="s">
        <v>50</v>
      </c>
      <c r="E9" s="8">
        <v>4</v>
      </c>
      <c r="F9" s="15">
        <v>943480</v>
      </c>
      <c r="G9" s="15">
        <v>707610</v>
      </c>
      <c r="H9" s="10">
        <f t="shared" si="0"/>
        <v>0.75</v>
      </c>
      <c r="I9" s="20">
        <v>543541.32</v>
      </c>
    </row>
    <row r="10" spans="2:9" s="2" customFormat="1" ht="25.5" customHeight="1">
      <c r="B10" s="26" t="s">
        <v>27</v>
      </c>
      <c r="C10" s="1" t="s">
        <v>44</v>
      </c>
      <c r="D10" s="22" t="s">
        <v>51</v>
      </c>
      <c r="E10" s="8">
        <v>1</v>
      </c>
      <c r="F10" s="15">
        <v>17145000</v>
      </c>
      <c r="G10" s="15">
        <v>12858750</v>
      </c>
      <c r="H10" s="10">
        <f t="shared" si="0"/>
        <v>0.75</v>
      </c>
      <c r="I10" s="20">
        <v>7384649.65</v>
      </c>
    </row>
    <row r="11" spans="2:9" s="2" customFormat="1" ht="25.5">
      <c r="B11" s="26" t="s">
        <v>28</v>
      </c>
      <c r="C11" s="1" t="s">
        <v>44</v>
      </c>
      <c r="D11" s="22" t="s">
        <v>60</v>
      </c>
      <c r="E11" s="8">
        <v>1</v>
      </c>
      <c r="F11" s="15">
        <v>3148000</v>
      </c>
      <c r="G11" s="15">
        <v>2361000</v>
      </c>
      <c r="H11" s="10">
        <f t="shared" si="0"/>
        <v>0.75</v>
      </c>
      <c r="I11" s="20">
        <v>2338067.5</v>
      </c>
    </row>
    <row r="12" spans="2:9" s="2" customFormat="1" ht="38.25">
      <c r="B12" s="26" t="s">
        <v>29</v>
      </c>
      <c r="C12" s="3" t="s">
        <v>46</v>
      </c>
      <c r="D12" s="22" t="s">
        <v>55</v>
      </c>
      <c r="E12" s="8">
        <v>4</v>
      </c>
      <c r="F12" s="15">
        <v>21539000</v>
      </c>
      <c r="G12" s="15">
        <v>16154250</v>
      </c>
      <c r="H12" s="10">
        <f t="shared" si="0"/>
        <v>0.75</v>
      </c>
      <c r="I12" s="20">
        <v>5979750</v>
      </c>
    </row>
    <row r="13" spans="2:9" s="2" customFormat="1" ht="25.5">
      <c r="B13" s="26" t="s">
        <v>30</v>
      </c>
      <c r="C13" s="1" t="s">
        <v>45</v>
      </c>
      <c r="D13" s="22" t="s">
        <v>56</v>
      </c>
      <c r="E13" s="8">
        <v>3</v>
      </c>
      <c r="F13" s="15">
        <v>2426667</v>
      </c>
      <c r="G13" s="15">
        <v>1820000</v>
      </c>
      <c r="H13" s="10">
        <f t="shared" si="0"/>
        <v>0.7499998969780362</v>
      </c>
      <c r="I13" s="20">
        <v>458287.65</v>
      </c>
    </row>
    <row r="14" spans="2:9" ht="25.5">
      <c r="B14" s="26" t="s">
        <v>31</v>
      </c>
      <c r="C14" s="1" t="s">
        <v>45</v>
      </c>
      <c r="D14" s="22" t="s">
        <v>58</v>
      </c>
      <c r="E14" s="8">
        <v>3</v>
      </c>
      <c r="F14" s="15">
        <v>693000</v>
      </c>
      <c r="G14" s="15">
        <v>519750</v>
      </c>
      <c r="H14" s="10">
        <f t="shared" si="0"/>
        <v>0.75</v>
      </c>
      <c r="I14" s="21">
        <v>0</v>
      </c>
    </row>
    <row r="15" spans="2:9" ht="25.5">
      <c r="B15" s="26" t="s">
        <v>32</v>
      </c>
      <c r="C15" s="1" t="s">
        <v>45</v>
      </c>
      <c r="D15" s="22" t="s">
        <v>59</v>
      </c>
      <c r="E15" s="8">
        <v>3</v>
      </c>
      <c r="F15" s="15">
        <v>2752390</v>
      </c>
      <c r="G15" s="15">
        <v>2064292</v>
      </c>
      <c r="H15" s="10">
        <f t="shared" si="0"/>
        <v>0.7499998183396975</v>
      </c>
      <c r="I15" s="21">
        <v>1352496.97</v>
      </c>
    </row>
    <row r="16" spans="2:9" ht="25.5">
      <c r="B16" s="26" t="s">
        <v>33</v>
      </c>
      <c r="C16" s="1" t="s">
        <v>45</v>
      </c>
      <c r="D16" s="22" t="s">
        <v>57</v>
      </c>
      <c r="E16" s="8">
        <v>3</v>
      </c>
      <c r="F16" s="15">
        <v>936000</v>
      </c>
      <c r="G16" s="15">
        <v>702000</v>
      </c>
      <c r="H16" s="10">
        <f t="shared" si="0"/>
        <v>0.75</v>
      </c>
      <c r="I16" s="21">
        <v>280800</v>
      </c>
    </row>
    <row r="17" spans="2:9" ht="12.75">
      <c r="B17" s="11"/>
      <c r="C17" s="11"/>
      <c r="D17" s="11"/>
      <c r="E17" s="17" t="s">
        <v>47</v>
      </c>
      <c r="F17" s="16">
        <f>SUM(F6:F16)</f>
        <v>54620477</v>
      </c>
      <c r="G17" s="16">
        <f>SUM(G6:G16)</f>
        <v>40965357</v>
      </c>
      <c r="H17" s="13"/>
      <c r="I17" s="18">
        <f>SUM(I6:I16)</f>
        <v>21771249.79</v>
      </c>
    </row>
    <row r="19" ht="12.75">
      <c r="B19" s="5"/>
    </row>
    <row r="20" spans="3:4" ht="12.75">
      <c r="C20" s="27"/>
      <c r="D20" s="27"/>
    </row>
    <row r="21" spans="2:3" ht="12.75">
      <c r="B21" s="5"/>
      <c r="C21" s="5"/>
    </row>
    <row r="22" spans="2:4" ht="12.75">
      <c r="B22" s="5"/>
      <c r="C22" s="28"/>
      <c r="D22" s="28"/>
    </row>
    <row r="23" spans="2:3" ht="12.75">
      <c r="B23" s="5"/>
      <c r="C23" s="5"/>
    </row>
  </sheetData>
  <mergeCells count="4">
    <mergeCell ref="B1:C1"/>
    <mergeCell ref="C20:D20"/>
    <mergeCell ref="C22:D22"/>
    <mergeCell ref="B3:I3"/>
  </mergeCells>
  <printOptions/>
  <pageMargins left="0.75" right="0.75" top="1" bottom="1" header="0.4921259845" footer="0.492125984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Duris</dc:creator>
  <cp:keywords/>
  <dc:description/>
  <cp:lastModifiedBy>Duris</cp:lastModifiedBy>
  <cp:lastPrinted>2011-09-07T10:19:30Z</cp:lastPrinted>
  <dcterms:created xsi:type="dcterms:W3CDTF">2010-01-06T07:43:22Z</dcterms:created>
  <dcterms:modified xsi:type="dcterms:W3CDTF">2011-09-09T10:19:56Z</dcterms:modified>
  <cp:category/>
  <cp:version/>
  <cp:contentType/>
  <cp:contentStatus/>
</cp:coreProperties>
</file>